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artscouncilwales-my.sharepoint.com/personal/siwan_dafydd_arts_wales/Documents/Desktop/"/>
    </mc:Choice>
  </mc:AlternateContent>
  <xr:revisionPtr revIDLastSave="1" documentId="8_{C867C850-F0D2-42E4-BB4A-DDEC6270E925}" xr6:coauthVersionLast="47" xr6:coauthVersionMax="47" xr10:uidLastSave="{0358CBAA-6750-4F38-A501-5C60ABC06B9E}"/>
  <workbookProtection workbookAlgorithmName="SHA-512" workbookHashValue="mAU57aSd6RPRgOSHYZntZKoew1ujT9tRbrLyb1uQAkY+wt7b0pbMyQCjfE7zZa0IIdYAgUHd59025dHDlro76Q==" workbookSaltValue="zkwCdb0zHLdW/cYQIUvUoQ==" workbookSpinCount="100000" lockStructure="1"/>
  <bookViews>
    <workbookView xWindow="-108" yWindow="-108" windowWidth="23256" windowHeight="12456" xr2:uid="{9028752C-E143-4400-96A2-0F849768E4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31" i="1"/>
  <c r="J37" i="1"/>
  <c r="J42" i="1"/>
  <c r="J45" i="1"/>
  <c r="J48" i="1"/>
  <c r="J53" i="1"/>
  <c r="J59" i="1"/>
  <c r="J66" i="1"/>
  <c r="J70" i="1"/>
  <c r="J74" i="1"/>
  <c r="J78" i="1"/>
  <c r="J84" i="1"/>
  <c r="J18" i="1"/>
  <c r="K114" i="1"/>
  <c r="G12" i="1"/>
  <c r="N25" i="1"/>
  <c r="N128" i="1"/>
  <c r="N31" i="1"/>
  <c r="N37" i="1"/>
  <c r="N130" i="1"/>
  <c r="N42" i="1"/>
  <c r="N45" i="1"/>
  <c r="N132" i="1"/>
  <c r="N48" i="1"/>
  <c r="N133" i="1"/>
  <c r="N53" i="1"/>
  <c r="N134" i="1"/>
  <c r="N59" i="1"/>
  <c r="N135" i="1"/>
  <c r="N66" i="1"/>
  <c r="N136" i="1"/>
  <c r="N70" i="1"/>
  <c r="N137" i="1"/>
  <c r="N74" i="1"/>
  <c r="N138" i="1"/>
  <c r="N78" i="1"/>
  <c r="N139" i="1"/>
  <c r="N84" i="1"/>
  <c r="N140" i="1"/>
  <c r="N141" i="1"/>
  <c r="N122" i="1"/>
  <c r="N121" i="1"/>
  <c r="N120" i="1"/>
  <c r="N118" i="1"/>
  <c r="N117" i="1"/>
  <c r="N116" i="1"/>
  <c r="N115" i="1"/>
  <c r="N114" i="1"/>
  <c r="N168" i="1"/>
  <c r="K168" i="1"/>
  <c r="N123" i="1"/>
  <c r="N143" i="1"/>
  <c r="K115" i="1"/>
  <c r="K116" i="1"/>
  <c r="K117" i="1"/>
  <c r="K118" i="1"/>
  <c r="K120" i="1"/>
  <c r="K121" i="1"/>
  <c r="K122" i="1"/>
  <c r="K123" i="1"/>
  <c r="K128" i="1"/>
  <c r="K129" i="1"/>
  <c r="K130" i="1"/>
  <c r="K131" i="1"/>
  <c r="K132" i="1"/>
  <c r="K133" i="1"/>
  <c r="K134" i="1"/>
  <c r="K135" i="1"/>
  <c r="K136" i="1"/>
  <c r="K137" i="1"/>
  <c r="K138" i="1"/>
  <c r="K139" i="1"/>
  <c r="K140" i="1"/>
  <c r="K141" i="1"/>
  <c r="K143" i="1"/>
  <c r="I128" i="1"/>
  <c r="G110" i="1"/>
  <c r="L106" i="1"/>
  <c r="L105" i="1"/>
  <c r="L104" i="1"/>
  <c r="L103" i="1"/>
  <c r="L102" i="1"/>
  <c r="L101" i="1"/>
  <c r="L100" i="1"/>
  <c r="L99" i="1"/>
  <c r="L98" i="1"/>
  <c r="L97" i="1"/>
  <c r="L96" i="1"/>
  <c r="L95" i="1"/>
  <c r="L94" i="1"/>
  <c r="L93" i="1"/>
  <c r="L92" i="1"/>
  <c r="L91" i="1"/>
  <c r="L90" i="1"/>
  <c r="L89" i="1"/>
  <c r="L88" i="1"/>
  <c r="L87" i="1"/>
  <c r="L86" i="1"/>
  <c r="L83" i="1"/>
  <c r="L82" i="1"/>
  <c r="L81" i="1"/>
  <c r="L80" i="1"/>
  <c r="L77" i="1"/>
  <c r="L76" i="1"/>
  <c r="L73" i="1"/>
  <c r="L72" i="1"/>
  <c r="L69" i="1"/>
  <c r="L68" i="1"/>
  <c r="L65" i="1"/>
  <c r="L64" i="1"/>
  <c r="L63" i="1"/>
  <c r="L62" i="1"/>
  <c r="L61" i="1"/>
  <c r="L58" i="1"/>
  <c r="L57" i="1"/>
  <c r="L56" i="1"/>
  <c r="L55" i="1"/>
  <c r="L52" i="1"/>
  <c r="L51" i="1"/>
  <c r="L50" i="1"/>
  <c r="L47" i="1"/>
  <c r="L44" i="1"/>
  <c r="L41" i="1"/>
  <c r="L40" i="1"/>
  <c r="L39" i="1"/>
  <c r="L36" i="1"/>
  <c r="L35" i="1"/>
  <c r="L34" i="1"/>
  <c r="L33" i="1"/>
  <c r="L30" i="1"/>
  <c r="L29" i="1"/>
  <c r="L28" i="1"/>
  <c r="L27" i="1"/>
  <c r="L24" i="1"/>
  <c r="L23" i="1"/>
  <c r="L22" i="1"/>
  <c r="L21" i="1"/>
  <c r="L20" i="1"/>
  <c r="G15" i="1"/>
</calcChain>
</file>

<file path=xl/sharedStrings.xml><?xml version="1.0" encoding="utf-8"?>
<sst xmlns="http://schemas.openxmlformats.org/spreadsheetml/2006/main" count="248" uniqueCount="108">
  <si>
    <t>International Opportunities Fund                                                                                               Project Budget Template</t>
  </si>
  <si>
    <t>International Opportunities Fund</t>
  </si>
  <si>
    <t>What type of grant are you applying for?</t>
  </si>
  <si>
    <t>Your name</t>
  </si>
  <si>
    <t>Igniting Potential</t>
  </si>
  <si>
    <t>No</t>
  </si>
  <si>
    <t>Car</t>
  </si>
  <si>
    <t>Amount</t>
  </si>
  <si>
    <t>Funded By:</t>
  </si>
  <si>
    <t>Please select</t>
  </si>
  <si>
    <t>Wales Arts International</t>
  </si>
  <si>
    <t>Plane</t>
  </si>
  <si>
    <t>Train</t>
  </si>
  <si>
    <t>Bus</t>
  </si>
  <si>
    <t>Other</t>
  </si>
  <si>
    <t>Travel costs (within the UK)</t>
  </si>
  <si>
    <t>Your own funds</t>
  </si>
  <si>
    <t>International partnership CASH support</t>
  </si>
  <si>
    <t>Transfer and internal travel costs (outside the UK)</t>
  </si>
  <si>
    <t>Earned income</t>
  </si>
  <si>
    <t>International partnership IN KIND support (please give details in application)</t>
  </si>
  <si>
    <t>Other grant no 1 (please enter details in section 2)</t>
  </si>
  <si>
    <t>Other grant no 2 (please enter details in section 2)</t>
  </si>
  <si>
    <t>Other grant no 3 (please enter details in section 2)</t>
  </si>
  <si>
    <t>Accommodation costs</t>
  </si>
  <si>
    <t>UK Gov guidelines</t>
  </si>
  <si>
    <t>Travel insurance</t>
  </si>
  <si>
    <t>Visa costs</t>
  </si>
  <si>
    <t xml:space="preserve">Fees for professional artists </t>
  </si>
  <si>
    <t>Digital costs and Materials</t>
  </si>
  <si>
    <t>Studio/venue hire</t>
  </si>
  <si>
    <t>Transport of work/materials</t>
  </si>
  <si>
    <t>Marketing and publicity</t>
  </si>
  <si>
    <t>Return travel from the UK</t>
  </si>
  <si>
    <t>Materials</t>
  </si>
  <si>
    <t>Transfer costs (within the UK)</t>
  </si>
  <si>
    <t>Daily subsistence costs (sometimes called Per Diems)</t>
  </si>
  <si>
    <t>Marketing and Publicity</t>
  </si>
  <si>
    <t>Additional Costs</t>
  </si>
  <si>
    <t>Grant request must be between £250 and £7,500</t>
  </si>
  <si>
    <r>
      <t xml:space="preserve">International partnership IN KIND support </t>
    </r>
    <r>
      <rPr>
        <i/>
        <sz val="12"/>
        <color indexed="8"/>
        <rFont val="Calibri"/>
        <family val="2"/>
      </rPr>
      <t>(please give details in application)</t>
    </r>
  </si>
  <si>
    <r>
      <t xml:space="preserve">Other grants/income </t>
    </r>
    <r>
      <rPr>
        <i/>
        <sz val="12"/>
        <color indexed="8"/>
        <rFont val="Calibri"/>
        <family val="2"/>
      </rPr>
      <t>(please give details)</t>
    </r>
  </si>
  <si>
    <t>Are they confirmed?</t>
  </si>
  <si>
    <r>
      <t>Other grant no 1</t>
    </r>
    <r>
      <rPr>
        <i/>
        <sz val="12"/>
        <color theme="0"/>
        <rFont val="Aptos Narrow"/>
        <family val="2"/>
        <scheme val="minor"/>
      </rPr>
      <t xml:space="preserve"> (please enter details in section 2)</t>
    </r>
  </si>
  <si>
    <r>
      <t>Other grant no 2</t>
    </r>
    <r>
      <rPr>
        <i/>
        <sz val="12"/>
        <color theme="0"/>
        <rFont val="Aptos Narrow"/>
        <family val="2"/>
        <scheme val="minor"/>
      </rPr>
      <t xml:space="preserve"> (please enter details in section 2)</t>
    </r>
  </si>
  <si>
    <r>
      <t xml:space="preserve">Other grant no 3 </t>
    </r>
    <r>
      <rPr>
        <i/>
        <sz val="12"/>
        <color theme="0"/>
        <rFont val="Aptos Narrow"/>
        <family val="2"/>
        <scheme val="minor"/>
      </rPr>
      <t>(please enter details in section 2)</t>
    </r>
  </si>
  <si>
    <t>Total</t>
  </si>
  <si>
    <t>Yes</t>
  </si>
  <si>
    <t>Primary form of transport:</t>
  </si>
  <si>
    <r>
      <t xml:space="preserve">Transfer and internal travel costs </t>
    </r>
    <r>
      <rPr>
        <i/>
        <sz val="12"/>
        <color indexed="8"/>
        <rFont val="Calibri"/>
        <family val="2"/>
      </rPr>
      <t>(outside the UK)</t>
    </r>
  </si>
  <si>
    <r>
      <t xml:space="preserve">Daily subsistence costs </t>
    </r>
    <r>
      <rPr>
        <i/>
        <sz val="12"/>
        <color indexed="8"/>
        <rFont val="Calibri"/>
        <family val="2"/>
      </rPr>
      <t>(sometimes called Per Diems)</t>
    </r>
  </si>
  <si>
    <t>Additional costs</t>
  </si>
  <si>
    <t>Balance</t>
  </si>
  <si>
    <t>If income and expenditure are correct the balance should be £0 &gt;&gt;&gt;</t>
  </si>
  <si>
    <t xml:space="preserve">For example: You might apply to us for £7,500 for your project and have personal access costs of £500.  The personal access costs are additional, so your total application cost is £8,000. </t>
  </si>
  <si>
    <t>If your personal access costs take your application over the maximum threshold you won’t need to ask us for any special permission for the additional costs.</t>
  </si>
  <si>
    <t>Additional Access Costs</t>
  </si>
  <si>
    <t>£</t>
  </si>
  <si>
    <t>Total Additional Access Costs</t>
  </si>
  <si>
    <t>If you haven’t already done so, use ‘SAVE AS’ to save this template onto your computer.
Please make sure you include your own name as part of the new file name.
Make a note of the folder name where you saved it, as you will need to upload it to our system later.</t>
  </si>
  <si>
    <r>
      <t xml:space="preserve">Grant request </t>
    </r>
    <r>
      <rPr>
        <b/>
        <i/>
        <sz val="14"/>
        <rFont val="Calibri"/>
        <family val="2"/>
      </rPr>
      <t>(How much are you applying for?)</t>
    </r>
    <r>
      <rPr>
        <b/>
        <sz val="14"/>
        <rFont val="Aptos Narrow"/>
        <family val="2"/>
        <scheme val="minor"/>
      </rPr>
      <t xml:space="preserve">
This will be calculated as you fill in the budget</t>
    </r>
  </si>
  <si>
    <t>Personal Access Costs</t>
  </si>
  <si>
    <t xml:space="preserve">There’s more information access support here: https://arts.wales/access-support </t>
  </si>
  <si>
    <t>If your application is successful, we can help to cover access support costs for you, or anyone directly involved in shaping your project creatively, during delivery, we call these personal access costs which are different to the costs of making your work accessible to others, which would be inlcuded as an expenditure in the main budget (Section 1) above.  Personal Access Costs might include interpreter costs, support workers, specialist equipment or software.</t>
  </si>
  <si>
    <t xml:space="preserve">We don’t include your personal access costs when we work out the financial limit that you can apply for. </t>
  </si>
  <si>
    <t>Travel Costs (within the UK)</t>
  </si>
  <si>
    <t>Return Travel (to / from the UK)</t>
  </si>
  <si>
    <t>Select the primary form of transport 
(from drop down list):</t>
  </si>
  <si>
    <t>Funded By (select from drop-down list):</t>
  </si>
  <si>
    <t>Transfer and Internal Travel Costs (outside the UK)</t>
  </si>
  <si>
    <t>Accommodation Costs</t>
  </si>
  <si>
    <t>Daily Subsistence Costs (sometimes called Per Diems - please see</t>
  </si>
  <si>
    <t>Visa Costs</t>
  </si>
  <si>
    <t xml:space="preserve">Fees for Professional Artists </t>
  </si>
  <si>
    <t>Digital Costs and Materials</t>
  </si>
  <si>
    <t>Studio / Venue Hire</t>
  </si>
  <si>
    <t>Transport of Work / Materials</t>
  </si>
  <si>
    <t>Total Return Travel - from the UK (including any figures you've allocated to this budget heading in the ‘Additional Lines’ section below)</t>
  </si>
  <si>
    <t>Total Travel Costs - within the UK  (including any figures you've allocated to this budget heading in the ‘Additional Lines’ section below)</t>
  </si>
  <si>
    <t>Total Accommodation Costs (including any figures you've allocated to this budget heading in the ‘Additional Lines’ section below)</t>
  </si>
  <si>
    <t>Total Daily Subsistence Costs  (including any figures you've allocated to this budget heading in the ‘Additional Lines’ section below)</t>
  </si>
  <si>
    <t>Total Travel Insurance (including any figures you've allocated to this budget heading in the ‘Additional Lines’ section below)</t>
  </si>
  <si>
    <t>Total Visa Costs (including any figures you've allocated to this budget heading in the ‘Additional Lines’ section below)</t>
  </si>
  <si>
    <t>Total Digital Costs and Materials (including any figures you've allocated to this budget heading in the ‘Additional Lines’ section below)</t>
  </si>
  <si>
    <t>Total Studio / Venue Hire (including any figures you've allocated to this budget heading in the ‘Additional Lines’ section below)</t>
  </si>
  <si>
    <t>Total Transport of Work / Materials (including any figures you've allocated to this budget heading in the ‘Additional Lines’ section below)</t>
  </si>
  <si>
    <t>Total Marketing and Publicity (including any figures you've allocated to this budget heading in the ‘Additional Lines’ section below)</t>
  </si>
  <si>
    <t>Additional Costs  (Please list any additional costs, that don't fit into the above categories in the spaces provided below)</t>
  </si>
  <si>
    <t>Total Additional Costs (including any figures you've allocated to this budget heading in the ‘Additional Lines’ section below)</t>
  </si>
  <si>
    <r>
      <t xml:space="preserve">Total </t>
    </r>
    <r>
      <rPr>
        <b/>
        <i/>
        <sz val="12"/>
        <rFont val="Calibri"/>
        <family val="2"/>
      </rPr>
      <t>Transfer &amp; Internal Travel Costs - outside the UK  (including any figures you've allocated to this budget heading in the ‘Additional Lines’ section below)</t>
    </r>
  </si>
  <si>
    <r>
      <t xml:space="preserve">Total </t>
    </r>
    <r>
      <rPr>
        <b/>
        <i/>
        <sz val="12"/>
        <rFont val="Calibri"/>
        <family val="2"/>
      </rPr>
      <t>Fees for Professional Artists (including any figures you've allocated to this budget heading in the ‘Additional Lines’ section below)</t>
    </r>
  </si>
  <si>
    <t>e.g. £... x... Days (name and role in project)</t>
  </si>
  <si>
    <t>Total project expenditure / cost</t>
  </si>
  <si>
    <t>Expenditure heading 
(select from drop-down list)</t>
  </si>
  <si>
    <t>Additional Lines - please enter description</t>
  </si>
  <si>
    <r>
      <rPr>
        <b/>
        <sz val="16"/>
        <rFont val="Aptos Narrow"/>
        <family val="2"/>
        <scheme val="minor"/>
      </rPr>
      <t xml:space="preserve">SUMMARY  </t>
    </r>
    <r>
      <rPr>
        <sz val="16"/>
        <rFont val="Aptos Narrow"/>
        <family val="2"/>
        <scheme val="minor"/>
      </rPr>
      <t xml:space="preserve">       (</t>
    </r>
    <r>
      <rPr>
        <b/>
        <sz val="16"/>
        <rFont val="Aptos Narrow"/>
        <family val="2"/>
        <scheme val="minor"/>
      </rPr>
      <t>NOTE</t>
    </r>
    <r>
      <rPr>
        <sz val="16"/>
        <rFont val="Aptos Narrow"/>
        <family val="2"/>
        <scheme val="minor"/>
      </rPr>
      <t xml:space="preserve">: </t>
    </r>
    <r>
      <rPr>
        <b/>
        <sz val="16"/>
        <rFont val="Aptos Narrow"/>
        <family val="2"/>
        <scheme val="minor"/>
      </rPr>
      <t>this green coloured section summarises the information entered in section 1 and does NOT require any input.</t>
    </r>
    <r>
      <rPr>
        <sz val="16"/>
        <rFont val="Aptos Narrow"/>
        <family val="2"/>
        <scheme val="minor"/>
      </rPr>
      <t xml:space="preserve">                                                                                                                                  
Ensure the project Budget balances and there are no red or yellow highlighted cells):</t>
    </r>
  </si>
  <si>
    <t xml:space="preserve">Summary: Project Income </t>
  </si>
  <si>
    <t>Summary: Project Expenditure</t>
  </si>
  <si>
    <r>
      <t xml:space="preserve">Grant request </t>
    </r>
    <r>
      <rPr>
        <b/>
        <i/>
        <sz val="12"/>
        <color theme="1"/>
        <rFont val="FS Me Light"/>
      </rPr>
      <t>(How much you are applying for)</t>
    </r>
  </si>
  <si>
    <r>
      <rPr>
        <b/>
        <sz val="12"/>
        <rFont val="Aptos Narrow"/>
        <family val="2"/>
        <scheme val="minor"/>
      </rPr>
      <t>Completion Figures (actual spend for your completed project)</t>
    </r>
    <r>
      <rPr>
        <sz val="12"/>
        <rFont val="Aptos Narrow"/>
        <family val="2"/>
        <scheme val="minor"/>
      </rPr>
      <t xml:space="preserve"> ** This section will need to be completed and submitted with your Completion Report, after your project has finished **</t>
    </r>
  </si>
  <si>
    <r>
      <rPr>
        <b/>
        <sz val="12"/>
        <rFont val="Aptos Narrow"/>
        <family val="2"/>
        <scheme val="minor"/>
      </rPr>
      <t>Completion Figures (actual personal access costs for your completed project)</t>
    </r>
    <r>
      <rPr>
        <sz val="12"/>
        <rFont val="Aptos Narrow"/>
        <family val="2"/>
        <scheme val="minor"/>
      </rPr>
      <t xml:space="preserve"> ** This section will need to be completed and submitted with your Completion Report, after your project has finished **</t>
    </r>
  </si>
  <si>
    <r>
      <t xml:space="preserve">Your name / </t>
    </r>
    <r>
      <rPr>
        <b/>
        <sz val="18"/>
        <color rgb="FFFF0000"/>
        <rFont val="Aptos Narrow"/>
        <family val="2"/>
        <scheme val="minor"/>
      </rPr>
      <t>organisation name</t>
    </r>
  </si>
  <si>
    <t xml:space="preserve">COMPLETION SUMMARY 
</t>
  </si>
  <si>
    <t xml:space="preserve">Completion Summary: Project Income
</t>
  </si>
  <si>
    <t xml:space="preserve">Completion Summary: Project Expenditure </t>
  </si>
  <si>
    <r>
      <t>PROJECT BUDGET DETAILS   (NOTE: this orange coloured section is the only section you need to populate unless you have Personal Access Costs (see at the end, blue colour coded).  The green coloured 'Summary section' below will autopopulate, please ensure the project budget in that section balances and there are no red or yellow highlighted cells)
For each amount noted, please select from the drop-down list in the 'Funded By' column, how that expenditure / cost will be covered.  I</t>
    </r>
    <r>
      <rPr>
        <b/>
        <sz val="16"/>
        <rFont val="Calibri"/>
        <family val="2"/>
      </rPr>
      <t>f you need more space to list costs please use 'Additional Lines' section below.</t>
    </r>
    <r>
      <rPr>
        <b/>
        <sz val="16"/>
        <rFont val="Aptos Narrow"/>
        <family val="2"/>
        <scheme val="minor"/>
      </rPr>
      <t xml:space="preserve">
In each budget line please provide a description and breakdown and name/s of those who the expense / costs relates to e.g. hotel x night @ £.. per night at ... location (name and role in project) </t>
    </r>
  </si>
  <si>
    <r>
      <rPr>
        <i/>
        <sz val="16"/>
        <color theme="1" tint="0.14999847407452621"/>
        <rFont val="Arial"/>
        <family val="2"/>
      </rPr>
      <t>Example -</t>
    </r>
    <r>
      <rPr>
        <sz val="16"/>
        <color theme="1" tint="0.14999847407452621"/>
        <rFont val="Arial"/>
        <family val="2"/>
      </rPr>
      <t xml:space="preserve"> Support worker: £ per day, X days (name)</t>
    </r>
  </si>
  <si>
    <t xml:space="preserve">International Opportunties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</si>
</sst>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5" formatCode="&quot;£&quot;#,##0"/>
  </numFmts>
  <fonts count="47" x14ac:knownFonts="1">
    <font>
      <sz val="12"/>
      <color theme="1"/>
      <name val="FS Me Light"/>
      <family val="2"/>
    </font>
    <font>
      <u/>
      <sz val="12"/>
      <color theme="10"/>
      <name val="FS Me Light"/>
      <family val="2"/>
    </font>
    <font>
      <b/>
      <sz val="24"/>
      <color theme="3"/>
      <name val="Aptos Narrow"/>
      <family val="2"/>
      <scheme val="minor"/>
    </font>
    <font>
      <b/>
      <sz val="14"/>
      <color theme="3"/>
      <name val="Aptos Narrow"/>
      <family val="2"/>
      <scheme val="minor"/>
    </font>
    <font>
      <sz val="11"/>
      <color theme="0"/>
      <name val="Aptos Narrow"/>
      <family val="2"/>
      <scheme val="minor"/>
    </font>
    <font>
      <b/>
      <sz val="16"/>
      <name val="Aptos Narrow"/>
      <family val="2"/>
      <scheme val="minor"/>
    </font>
    <font>
      <sz val="12"/>
      <name val="Aptos Narrow"/>
      <family val="2"/>
      <scheme val="minor"/>
    </font>
    <font>
      <sz val="11"/>
      <name val="Aptos Narrow"/>
      <family val="2"/>
      <scheme val="minor"/>
    </font>
    <font>
      <sz val="11"/>
      <color indexed="8"/>
      <name val="Aptos Narrow"/>
      <family val="2"/>
      <scheme val="minor"/>
    </font>
    <font>
      <b/>
      <sz val="18"/>
      <name val="Aptos Narrow"/>
      <family val="2"/>
      <scheme val="minor"/>
    </font>
    <font>
      <b/>
      <sz val="18"/>
      <color rgb="FFFF0000"/>
      <name val="Aptos Narrow"/>
      <family val="2"/>
      <scheme val="minor"/>
    </font>
    <font>
      <b/>
      <sz val="14"/>
      <name val="Aptos Narrow"/>
      <family val="2"/>
      <scheme val="minor"/>
    </font>
    <font>
      <sz val="14"/>
      <color indexed="8"/>
      <name val="Aptos Narrow"/>
      <family val="2"/>
      <scheme val="minor"/>
    </font>
    <font>
      <b/>
      <sz val="14"/>
      <color indexed="8"/>
      <name val="Aptos Narrow"/>
      <family val="2"/>
      <scheme val="minor"/>
    </font>
    <font>
      <b/>
      <i/>
      <sz val="14"/>
      <name val="Calibri"/>
      <family val="2"/>
    </font>
    <font>
      <b/>
      <i/>
      <sz val="11"/>
      <color indexed="10"/>
      <name val="Aptos Narrow"/>
      <family val="2"/>
      <scheme val="minor"/>
    </font>
    <font>
      <b/>
      <sz val="12"/>
      <name val="Aptos Narrow"/>
      <family val="2"/>
      <scheme val="minor"/>
    </font>
    <font>
      <sz val="12"/>
      <color indexed="8"/>
      <name val="Aptos Narrow"/>
      <family val="2"/>
      <scheme val="minor"/>
    </font>
    <font>
      <sz val="16"/>
      <name val="Aptos Narrow"/>
      <family val="2"/>
      <scheme val="minor"/>
    </font>
    <font>
      <b/>
      <sz val="16"/>
      <name val="Calibri"/>
      <family val="2"/>
    </font>
    <font>
      <b/>
      <sz val="14"/>
      <color theme="0"/>
      <name val="Aptos Narrow"/>
      <family val="2"/>
      <scheme val="minor"/>
    </font>
    <font>
      <b/>
      <sz val="14"/>
      <color theme="1"/>
      <name val="Aptos Narrow"/>
      <family val="2"/>
      <scheme val="minor"/>
    </font>
    <font>
      <b/>
      <sz val="16"/>
      <color theme="0"/>
      <name val="Aptos Narrow"/>
      <family val="2"/>
      <scheme val="minor"/>
    </font>
    <font>
      <b/>
      <sz val="16"/>
      <color theme="1"/>
      <name val="Aptos Narrow"/>
      <family val="2"/>
      <scheme val="minor"/>
    </font>
    <font>
      <b/>
      <sz val="12"/>
      <color theme="1"/>
      <name val="Aptos Narrow"/>
      <family val="2"/>
      <scheme val="minor"/>
    </font>
    <font>
      <b/>
      <sz val="12"/>
      <color indexed="8"/>
      <name val="Aptos Narrow"/>
      <family val="2"/>
      <scheme val="minor"/>
    </font>
    <font>
      <sz val="14"/>
      <name val="Aptos Narrow"/>
      <family val="2"/>
      <scheme val="minor"/>
    </font>
    <font>
      <sz val="12"/>
      <color theme="1"/>
      <name val="Aptos Narrow"/>
      <family val="2"/>
      <scheme val="minor"/>
    </font>
    <font>
      <sz val="14"/>
      <color theme="1"/>
      <name val="Aptos Narrow"/>
      <family val="2"/>
      <scheme val="minor"/>
    </font>
    <font>
      <sz val="8"/>
      <color indexed="10"/>
      <name val="Aptos Narrow"/>
      <family val="2"/>
      <scheme val="minor"/>
    </font>
    <font>
      <sz val="12"/>
      <color theme="0"/>
      <name val="Aptos Narrow"/>
      <family val="2"/>
      <scheme val="minor"/>
    </font>
    <font>
      <i/>
      <sz val="12"/>
      <color indexed="8"/>
      <name val="Calibri"/>
      <family val="2"/>
    </font>
    <font>
      <i/>
      <sz val="12"/>
      <name val="Aptos Narrow"/>
      <family val="2"/>
      <scheme val="minor"/>
    </font>
    <font>
      <i/>
      <sz val="12"/>
      <color theme="0"/>
      <name val="Aptos Narrow"/>
      <family val="2"/>
      <scheme val="minor"/>
    </font>
    <font>
      <b/>
      <sz val="14"/>
      <color indexed="9"/>
      <name val="Aptos Narrow"/>
      <family val="2"/>
      <scheme val="minor"/>
    </font>
    <font>
      <sz val="16"/>
      <name val="Calibri"/>
      <family val="2"/>
    </font>
    <font>
      <b/>
      <sz val="20"/>
      <name val="Aptos Narrow"/>
      <family val="2"/>
      <scheme val="minor"/>
    </font>
    <font>
      <sz val="16"/>
      <color theme="1" tint="0.14999847407452621"/>
      <name val="Arial"/>
      <family val="2"/>
    </font>
    <font>
      <u/>
      <sz val="18"/>
      <color theme="10"/>
      <name val="Calibri"/>
      <family val="2"/>
    </font>
    <font>
      <b/>
      <sz val="16"/>
      <color theme="1" tint="0.14999847407452621"/>
      <name val="Arial"/>
      <family val="2"/>
    </font>
    <font>
      <i/>
      <sz val="16"/>
      <color theme="1" tint="0.14999847407452621"/>
      <name val="Arial"/>
      <family val="2"/>
    </font>
    <font>
      <b/>
      <i/>
      <sz val="12"/>
      <name val="Aptos Narrow"/>
      <family val="2"/>
      <scheme val="minor"/>
    </font>
    <font>
      <b/>
      <i/>
      <sz val="12"/>
      <name val="Calibri"/>
      <family val="2"/>
    </font>
    <font>
      <b/>
      <sz val="12"/>
      <color theme="1"/>
      <name val="FS Me Light"/>
    </font>
    <font>
      <b/>
      <i/>
      <sz val="12"/>
      <color theme="1"/>
      <name val="FS Me Light"/>
    </font>
    <font>
      <b/>
      <sz val="18"/>
      <name val="Calibri"/>
      <family val="2"/>
    </font>
    <font>
      <b/>
      <u/>
      <sz val="18"/>
      <name val="Calibri"/>
      <family val="2"/>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rgb="FFFFE2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11">
    <xf numFmtId="0" fontId="0" fillId="0" borderId="0" xfId="0"/>
    <xf numFmtId="0" fontId="6" fillId="4" borderId="31" xfId="0" applyFont="1" applyFill="1" applyBorder="1" applyAlignment="1" applyProtection="1">
      <alignment horizontal="left" vertical="center" wrapText="1"/>
      <protection locked="0"/>
    </xf>
    <xf numFmtId="165" fontId="26" fillId="4" borderId="32" xfId="0" applyNumberFormat="1" applyFont="1" applyFill="1" applyBorder="1" applyAlignment="1" applyProtection="1">
      <alignment horizontal="right" vertical="center" wrapText="1"/>
      <protection locked="0"/>
    </xf>
    <xf numFmtId="165" fontId="26" fillId="4" borderId="2" xfId="0" applyNumberFormat="1" applyFont="1" applyFill="1" applyBorder="1" applyAlignment="1" applyProtection="1">
      <alignment horizontal="right" vertical="center" wrapText="1"/>
      <protection locked="0"/>
    </xf>
    <xf numFmtId="0" fontId="6" fillId="4" borderId="46" xfId="0" applyFont="1" applyFill="1" applyBorder="1" applyAlignment="1" applyProtection="1">
      <alignment vertical="center" wrapText="1"/>
      <protection locked="0"/>
    </xf>
    <xf numFmtId="165" fontId="28" fillId="4" borderId="38" xfId="0" applyNumberFormat="1" applyFont="1" applyFill="1" applyBorder="1" applyAlignment="1" applyProtection="1">
      <alignment horizontal="right" vertical="center" wrapText="1"/>
      <protection locked="0"/>
    </xf>
    <xf numFmtId="0" fontId="6" fillId="4" borderId="47" xfId="0" applyFont="1" applyFill="1" applyBorder="1" applyAlignment="1" applyProtection="1">
      <alignment vertical="center" wrapText="1"/>
      <protection locked="0"/>
    </xf>
    <xf numFmtId="165" fontId="28" fillId="4" borderId="32" xfId="0" applyNumberFormat="1" applyFont="1" applyFill="1" applyBorder="1" applyAlignment="1" applyProtection="1">
      <alignment horizontal="right" vertical="center" wrapText="1"/>
      <protection locked="0"/>
    </xf>
    <xf numFmtId="6" fontId="37" fillId="5" borderId="17" xfId="0" applyNumberFormat="1" applyFont="1" applyFill="1" applyBorder="1" applyAlignment="1" applyProtection="1">
      <alignment horizontal="right" vertical="center" wrapText="1"/>
      <protection locked="0"/>
    </xf>
    <xf numFmtId="165" fontId="26" fillId="4" borderId="21" xfId="0" applyNumberFormat="1" applyFont="1" applyFill="1" applyBorder="1" applyAlignment="1" applyProtection="1">
      <alignment horizontal="right" vertical="center" wrapText="1"/>
      <protection locked="0"/>
    </xf>
    <xf numFmtId="0" fontId="38" fillId="5" borderId="0" xfId="1" applyFont="1" applyFill="1" applyBorder="1" applyAlignment="1" applyProtection="1">
      <alignment vertical="center" wrapText="1"/>
    </xf>
    <xf numFmtId="165" fontId="26" fillId="4" borderId="40" xfId="0" applyNumberFormat="1" applyFont="1" applyFill="1" applyBorder="1" applyAlignment="1" applyProtection="1">
      <alignment horizontal="right" vertical="center" wrapText="1"/>
      <protection locked="0"/>
    </xf>
    <xf numFmtId="165" fontId="28" fillId="4" borderId="40" xfId="0" applyNumberFormat="1" applyFont="1" applyFill="1" applyBorder="1" applyAlignment="1" applyProtection="1">
      <alignment horizontal="right" vertical="center" wrapText="1"/>
      <protection locked="0"/>
    </xf>
    <xf numFmtId="165" fontId="28" fillId="4" borderId="21" xfId="0" applyNumberFormat="1" applyFont="1" applyFill="1" applyBorder="1" applyAlignment="1" applyProtection="1">
      <alignment horizontal="right" vertical="center" wrapText="1"/>
      <protection locked="0"/>
    </xf>
    <xf numFmtId="165" fontId="28" fillId="4" borderId="45" xfId="0" applyNumberFormat="1" applyFont="1" applyFill="1" applyBorder="1" applyAlignment="1" applyProtection="1">
      <alignment horizontal="right" vertical="center" wrapText="1"/>
      <protection locked="0"/>
    </xf>
    <xf numFmtId="0" fontId="0" fillId="0" borderId="0" xfId="0" applyAlignment="1">
      <alignment wrapText="1"/>
    </xf>
    <xf numFmtId="0" fontId="2" fillId="0" borderId="0" xfId="0" applyFont="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0" borderId="0" xfId="0" applyFont="1"/>
    <xf numFmtId="0" fontId="2" fillId="0" borderId="1" xfId="0" applyFont="1" applyBorder="1" applyAlignment="1">
      <alignment horizontal="center" wrapText="1"/>
    </xf>
    <xf numFmtId="0" fontId="0" fillId="0" borderId="0" xfId="0" applyAlignment="1">
      <alignment vertical="top"/>
    </xf>
    <xf numFmtId="0" fontId="1" fillId="3" borderId="2" xfId="1" applyFill="1" applyBorder="1" applyAlignment="1" applyProtection="1">
      <alignment vertical="top"/>
    </xf>
    <xf numFmtId="0" fontId="5" fillId="3" borderId="3" xfId="0" applyFont="1" applyFill="1" applyBorder="1" applyAlignment="1">
      <alignment vertical="top"/>
    </xf>
    <xf numFmtId="0" fontId="5" fillId="3" borderId="4" xfId="0" applyFont="1" applyFill="1" applyBorder="1" applyAlignment="1">
      <alignment vertical="top"/>
    </xf>
    <xf numFmtId="0" fontId="5" fillId="3" borderId="5" xfId="0" applyFont="1" applyFill="1" applyBorder="1" applyAlignment="1">
      <alignment vertical="top"/>
    </xf>
    <xf numFmtId="0" fontId="6" fillId="0" borderId="6" xfId="0" applyFont="1" applyBorder="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xf numFmtId="0" fontId="4" fillId="0" borderId="4" xfId="0" applyFont="1" applyBorder="1"/>
    <xf numFmtId="0" fontId="0" fillId="0" borderId="5" xfId="0" applyBorder="1"/>
    <xf numFmtId="0" fontId="0" fillId="0" borderId="6" xfId="0" applyBorder="1"/>
    <xf numFmtId="0" fontId="11" fillId="4" borderId="3" xfId="0" applyFont="1" applyFill="1" applyBorder="1"/>
    <xf numFmtId="0" fontId="12" fillId="0" borderId="6" xfId="0" applyFont="1" applyBorder="1"/>
    <xf numFmtId="0" fontId="12" fillId="0" borderId="0" xfId="0" applyFont="1"/>
    <xf numFmtId="0" fontId="0" fillId="0" borderId="9" xfId="0" applyBorder="1"/>
    <xf numFmtId="0" fontId="0" fillId="0" borderId="8" xfId="0" applyBorder="1"/>
    <xf numFmtId="0" fontId="0" fillId="0" borderId="2" xfId="0" applyBorder="1"/>
    <xf numFmtId="0" fontId="15" fillId="5" borderId="0" xfId="0" applyFont="1" applyFill="1" applyAlignment="1">
      <alignment horizontal="center"/>
    </xf>
    <xf numFmtId="0" fontId="16" fillId="2" borderId="8" xfId="0" applyFont="1" applyFill="1" applyBorder="1" applyAlignment="1">
      <alignment horizontal="left"/>
    </xf>
    <xf numFmtId="0" fontId="16" fillId="2" borderId="1" xfId="0" applyFont="1" applyFill="1" applyBorder="1" applyAlignment="1">
      <alignment horizontal="left"/>
    </xf>
    <xf numFmtId="0" fontId="17" fillId="0" borderId="1" xfId="0" applyFont="1" applyBorder="1"/>
    <xf numFmtId="164" fontId="17" fillId="0" borderId="1" xfId="0" applyNumberFormat="1" applyFont="1" applyBorder="1" applyAlignment="1">
      <alignment horizontal="center"/>
    </xf>
    <xf numFmtId="0" fontId="8" fillId="0" borderId="1" xfId="0" applyFont="1" applyBorder="1"/>
    <xf numFmtId="0" fontId="15" fillId="5" borderId="1" xfId="0" applyFont="1" applyFill="1" applyBorder="1" applyAlignment="1">
      <alignment horizontal="center"/>
    </xf>
    <xf numFmtId="0" fontId="4" fillId="0" borderId="1" xfId="0" applyFont="1" applyBorder="1"/>
    <xf numFmtId="0" fontId="0" fillId="0" borderId="1" xfId="0" applyBorder="1"/>
    <xf numFmtId="0" fontId="0" fillId="0" borderId="10" xfId="0" applyBorder="1"/>
    <xf numFmtId="0" fontId="16" fillId="2" borderId="0" xfId="0" applyFont="1" applyFill="1" applyAlignment="1">
      <alignment horizontal="left"/>
    </xf>
    <xf numFmtId="0" fontId="17" fillId="0" borderId="0" xfId="0" applyFont="1"/>
    <xf numFmtId="164" fontId="17" fillId="0" borderId="0" xfId="0" applyNumberFormat="1" applyFont="1" applyAlignment="1">
      <alignment horizontal="center"/>
    </xf>
    <xf numFmtId="0" fontId="0" fillId="0" borderId="11" xfId="0" applyBorder="1"/>
    <xf numFmtId="0" fontId="11" fillId="6" borderId="12" xfId="0" applyFont="1" applyFill="1" applyBorder="1" applyAlignment="1">
      <alignment horizontal="left" wrapText="1"/>
    </xf>
    <xf numFmtId="0" fontId="0" fillId="0" borderId="17" xfId="0" applyBorder="1"/>
    <xf numFmtId="0" fontId="0" fillId="7" borderId="2" xfId="0" applyFill="1" applyBorder="1"/>
    <xf numFmtId="165" fontId="21" fillId="0" borderId="12" xfId="0" applyNumberFormat="1" applyFont="1" applyBorder="1" applyAlignment="1">
      <alignment horizontal="right" vertical="center" wrapText="1"/>
    </xf>
    <xf numFmtId="0" fontId="20" fillId="9" borderId="22" xfId="0" applyFont="1" applyFill="1" applyBorder="1" applyAlignment="1">
      <alignment vertical="center" wrapText="1"/>
    </xf>
    <xf numFmtId="0" fontId="22" fillId="9" borderId="23" xfId="0" applyFont="1" applyFill="1" applyBorder="1" applyAlignment="1">
      <alignment vertical="center"/>
    </xf>
    <xf numFmtId="0" fontId="20" fillId="9" borderId="24" xfId="0" applyFont="1" applyFill="1" applyBorder="1" applyAlignment="1">
      <alignment vertical="center" wrapText="1"/>
    </xf>
    <xf numFmtId="0" fontId="22" fillId="0" borderId="22" xfId="0" applyFont="1" applyBorder="1" applyAlignment="1">
      <alignment vertical="center" wrapText="1"/>
    </xf>
    <xf numFmtId="0" fontId="22" fillId="0" borderId="0" xfId="0" applyFont="1" applyAlignment="1">
      <alignment vertical="center" wrapText="1"/>
    </xf>
    <xf numFmtId="0" fontId="22" fillId="0" borderId="19" xfId="0" applyFont="1" applyBorder="1" applyAlignment="1">
      <alignment vertical="center" wrapText="1"/>
    </xf>
    <xf numFmtId="165" fontId="23" fillId="0" borderId="0" xfId="0" applyNumberFormat="1" applyFont="1" applyAlignment="1">
      <alignment horizontal="right" vertical="center" wrapText="1"/>
    </xf>
    <xf numFmtId="0" fontId="4" fillId="0" borderId="25" xfId="0" applyFont="1" applyBorder="1"/>
    <xf numFmtId="0" fontId="0" fillId="0" borderId="24" xfId="0" applyBorder="1"/>
    <xf numFmtId="0" fontId="16" fillId="0" borderId="30" xfId="0" applyFont="1" applyBorder="1" applyAlignment="1">
      <alignment vertical="center" wrapText="1"/>
    </xf>
    <xf numFmtId="0" fontId="16" fillId="10" borderId="31" xfId="0" applyFont="1" applyFill="1" applyBorder="1" applyAlignment="1">
      <alignment horizontal="left" vertical="center" wrapText="1"/>
    </xf>
    <xf numFmtId="0" fontId="4" fillId="0" borderId="21" xfId="0" applyFont="1" applyBorder="1"/>
    <xf numFmtId="0" fontId="16" fillId="0" borderId="25" xfId="0" applyFont="1" applyBorder="1" applyAlignment="1">
      <alignment vertical="center" wrapText="1"/>
    </xf>
    <xf numFmtId="0" fontId="16" fillId="11" borderId="33" xfId="0" applyFont="1" applyFill="1" applyBorder="1" applyAlignment="1">
      <alignment horizontal="right" vertical="center" wrapText="1"/>
    </xf>
    <xf numFmtId="165" fontId="11" fillId="0" borderId="36" xfId="0" applyNumberFormat="1" applyFont="1" applyBorder="1" applyAlignment="1">
      <alignment horizontal="right" vertical="center" wrapText="1"/>
    </xf>
    <xf numFmtId="0" fontId="16" fillId="0" borderId="33" xfId="0" applyFont="1" applyBorder="1" applyAlignment="1">
      <alignment horizontal="right" vertical="center" wrapText="1"/>
    </xf>
    <xf numFmtId="165" fontId="11" fillId="0" borderId="37" xfId="0" applyNumberFormat="1" applyFont="1" applyBorder="1" applyAlignment="1">
      <alignment horizontal="right" vertical="center" wrapText="1"/>
    </xf>
    <xf numFmtId="0" fontId="11" fillId="3" borderId="29" xfId="0" applyFont="1" applyFill="1" applyBorder="1" applyAlignment="1">
      <alignment wrapText="1"/>
    </xf>
    <xf numFmtId="0" fontId="16" fillId="0" borderId="38" xfId="0" applyFont="1" applyBorder="1" applyAlignment="1">
      <alignment vertical="center" wrapText="1"/>
    </xf>
    <xf numFmtId="0" fontId="6" fillId="7" borderId="2" xfId="0" applyFont="1" applyFill="1" applyBorder="1"/>
    <xf numFmtId="0" fontId="17" fillId="7" borderId="2" xfId="0" applyFont="1" applyFill="1" applyBorder="1"/>
    <xf numFmtId="0" fontId="1" fillId="3" borderId="27" xfId="1" applyFill="1" applyBorder="1" applyAlignment="1" applyProtection="1">
      <alignment wrapText="1"/>
    </xf>
    <xf numFmtId="0" fontId="6" fillId="11" borderId="33" xfId="0" applyFont="1" applyFill="1" applyBorder="1" applyAlignment="1">
      <alignment horizontal="left" vertical="center" wrapText="1"/>
    </xf>
    <xf numFmtId="0" fontId="16" fillId="0" borderId="39" xfId="0" applyFont="1" applyBorder="1" applyAlignment="1">
      <alignment horizontal="right" vertical="center" wrapText="1"/>
    </xf>
    <xf numFmtId="0" fontId="16" fillId="10" borderId="25" xfId="0" applyFont="1" applyFill="1" applyBorder="1" applyAlignment="1">
      <alignment horizontal="left" vertical="center" wrapText="1"/>
    </xf>
    <xf numFmtId="165" fontId="11" fillId="0" borderId="34" xfId="0" applyNumberFormat="1" applyFont="1" applyBorder="1" applyAlignment="1">
      <alignment horizontal="right" vertical="center" wrapText="1"/>
    </xf>
    <xf numFmtId="0" fontId="16" fillId="0" borderId="37" xfId="0" applyFont="1" applyBorder="1" applyAlignment="1">
      <alignment horizontal="right" vertical="center" wrapText="1"/>
    </xf>
    <xf numFmtId="0" fontId="4" fillId="0" borderId="21" xfId="0" applyFont="1" applyBorder="1" applyAlignment="1">
      <alignment wrapText="1"/>
    </xf>
    <xf numFmtId="0" fontId="27" fillId="0" borderId="41" xfId="0" applyFont="1" applyBorder="1" applyAlignment="1">
      <alignment wrapText="1"/>
    </xf>
    <xf numFmtId="0" fontId="27" fillId="0" borderId="42" xfId="0" applyFont="1" applyBorder="1" applyAlignment="1">
      <alignment wrapText="1"/>
    </xf>
    <xf numFmtId="0" fontId="0" fillId="7" borderId="0" xfId="0" applyFill="1"/>
    <xf numFmtId="0" fontId="11" fillId="3" borderId="43" xfId="0" applyFont="1" applyFill="1" applyBorder="1" applyAlignment="1">
      <alignment vertical="center" wrapText="1"/>
    </xf>
    <xf numFmtId="0" fontId="16" fillId="0" borderId="20" xfId="0" applyFont="1" applyBorder="1" applyAlignment="1">
      <alignment vertical="center" wrapText="1"/>
    </xf>
    <xf numFmtId="0" fontId="16" fillId="10" borderId="39" xfId="0" applyFont="1" applyFill="1" applyBorder="1" applyAlignment="1">
      <alignment horizontal="left" vertical="center" wrapText="1"/>
    </xf>
    <xf numFmtId="0" fontId="4" fillId="0" borderId="45" xfId="0" applyFont="1" applyBorder="1"/>
    <xf numFmtId="0" fontId="6" fillId="0" borderId="3" xfId="0" applyFont="1" applyBorder="1" applyAlignment="1">
      <alignment vertical="center" wrapText="1"/>
    </xf>
    <xf numFmtId="0" fontId="6" fillId="0" borderId="3" xfId="0" applyFont="1" applyBorder="1" applyAlignment="1">
      <alignment horizontal="left" vertical="center" wrapText="1"/>
    </xf>
    <xf numFmtId="165" fontId="28" fillId="0" borderId="3" xfId="0" applyNumberFormat="1" applyFont="1" applyBorder="1" applyAlignment="1">
      <alignment horizontal="right" vertical="center" wrapText="1"/>
    </xf>
    <xf numFmtId="0" fontId="4" fillId="0" borderId="3" xfId="0" applyFont="1" applyBorder="1"/>
    <xf numFmtId="0" fontId="0" fillId="0" borderId="3" xfId="0" applyBorder="1"/>
    <xf numFmtId="0" fontId="4" fillId="0" borderId="10" xfId="0" applyFont="1" applyBorder="1"/>
    <xf numFmtId="0" fontId="0" fillId="5" borderId="0" xfId="0" applyFill="1"/>
    <xf numFmtId="0" fontId="0" fillId="0" borderId="21" xfId="0" applyBorder="1"/>
    <xf numFmtId="164" fontId="6" fillId="0" borderId="21" xfId="0" applyNumberFormat="1" applyFont="1" applyBorder="1" applyAlignment="1">
      <alignment horizontal="right"/>
    </xf>
    <xf numFmtId="164" fontId="17" fillId="0" borderId="21" xfId="0" applyNumberFormat="1" applyFont="1" applyBorder="1" applyAlignment="1">
      <alignment horizontal="center" vertical="top"/>
    </xf>
    <xf numFmtId="164" fontId="13" fillId="0" borderId="50" xfId="0" applyNumberFormat="1" applyFont="1" applyBorder="1" applyAlignment="1">
      <alignment horizontal="right" vertical="center"/>
    </xf>
    <xf numFmtId="0" fontId="34" fillId="0" borderId="48" xfId="0" applyFont="1" applyBorder="1" applyAlignment="1">
      <alignment horizontal="left"/>
    </xf>
    <xf numFmtId="0" fontId="34" fillId="0" borderId="4" xfId="0" applyFont="1" applyBorder="1" applyAlignment="1">
      <alignment horizontal="left"/>
    </xf>
    <xf numFmtId="164" fontId="13" fillId="0" borderId="0" xfId="0" applyNumberFormat="1" applyFont="1" applyAlignment="1">
      <alignment horizontal="right" vertical="center"/>
    </xf>
    <xf numFmtId="164" fontId="13" fillId="0" borderId="51" xfId="0" applyNumberFormat="1" applyFont="1" applyBorder="1" applyAlignment="1">
      <alignment horizontal="right" vertical="center"/>
    </xf>
    <xf numFmtId="0" fontId="16" fillId="0" borderId="8" xfId="0" applyFont="1" applyBorder="1" applyAlignment="1">
      <alignment horizontal="left"/>
    </xf>
    <xf numFmtId="0" fontId="16" fillId="0" borderId="1" xfId="0" applyFont="1" applyBorder="1" applyAlignment="1">
      <alignment horizontal="left"/>
    </xf>
    <xf numFmtId="0" fontId="15" fillId="0" borderId="1" xfId="0" applyFont="1" applyBorder="1" applyAlignment="1">
      <alignment horizontal="center"/>
    </xf>
    <xf numFmtId="0" fontId="0" fillId="5" borderId="2" xfId="0" applyFill="1" applyBorder="1"/>
    <xf numFmtId="0" fontId="0" fillId="10" borderId="21" xfId="0" applyFill="1" applyBorder="1"/>
    <xf numFmtId="164" fontId="17" fillId="0" borderId="2" xfId="0" applyNumberFormat="1" applyFont="1" applyBorder="1"/>
    <xf numFmtId="164" fontId="17" fillId="0" borderId="7" xfId="0" applyNumberFormat="1" applyFont="1" applyBorder="1"/>
    <xf numFmtId="164" fontId="17" fillId="0" borderId="17" xfId="0" applyNumberFormat="1" applyFont="1" applyBorder="1"/>
    <xf numFmtId="164" fontId="17" fillId="0" borderId="5" xfId="0" applyNumberFormat="1" applyFont="1" applyBorder="1"/>
    <xf numFmtId="164" fontId="17" fillId="0" borderId="52" xfId="0" applyNumberFormat="1" applyFont="1" applyBorder="1"/>
    <xf numFmtId="164" fontId="13" fillId="0" borderId="50" xfId="0" applyNumberFormat="1" applyFont="1" applyBorder="1" applyAlignment="1">
      <alignment horizontal="right" wrapText="1"/>
    </xf>
    <xf numFmtId="9" fontId="0" fillId="0" borderId="2" xfId="0" applyNumberFormat="1" applyBorder="1"/>
    <xf numFmtId="0" fontId="27" fillId="0" borderId="8" xfId="0" applyFont="1" applyBorder="1"/>
    <xf numFmtId="0" fontId="27" fillId="0" borderId="0" xfId="0" applyFont="1"/>
    <xf numFmtId="0" fontId="27" fillId="0" borderId="0" xfId="0" applyFont="1" applyAlignment="1">
      <alignment horizontal="right"/>
    </xf>
    <xf numFmtId="0" fontId="27" fillId="0" borderId="14" xfId="0" applyFont="1" applyBorder="1" applyAlignment="1">
      <alignment horizontal="right"/>
    </xf>
    <xf numFmtId="0" fontId="27" fillId="5" borderId="24" xfId="0" applyFont="1" applyFill="1" applyBorder="1" applyAlignment="1">
      <alignment horizontal="right"/>
    </xf>
    <xf numFmtId="9" fontId="0" fillId="0" borderId="0" xfId="0" applyNumberFormat="1"/>
    <xf numFmtId="0" fontId="5" fillId="7" borderId="2" xfId="0" applyFont="1" applyFill="1" applyBorder="1"/>
    <xf numFmtId="164" fontId="25" fillId="10" borderId="50" xfId="0" applyNumberFormat="1" applyFont="1" applyFill="1" applyBorder="1" applyAlignment="1">
      <alignment horizontal="right"/>
    </xf>
    <xf numFmtId="0" fontId="5" fillId="0" borderId="0" xfId="0" applyFont="1"/>
    <xf numFmtId="0" fontId="5" fillId="0" borderId="0" xfId="0" applyFont="1" applyAlignment="1">
      <alignment horizontal="right"/>
    </xf>
    <xf numFmtId="164" fontId="25" fillId="0" borderId="0" xfId="0" applyNumberFormat="1" applyFont="1" applyAlignment="1">
      <alignment horizontal="right"/>
    </xf>
    <xf numFmtId="164" fontId="25" fillId="5" borderId="0" xfId="0" applyNumberFormat="1" applyFont="1" applyFill="1" applyAlignment="1">
      <alignment horizontal="right"/>
    </xf>
    <xf numFmtId="0" fontId="36" fillId="14" borderId="2" xfId="0" applyFont="1" applyFill="1" applyBorder="1"/>
    <xf numFmtId="0" fontId="36" fillId="14" borderId="3" xfId="0" applyFont="1" applyFill="1" applyBorder="1"/>
    <xf numFmtId="0" fontId="36" fillId="14" borderId="7" xfId="0" applyFont="1" applyFill="1" applyBorder="1"/>
    <xf numFmtId="0" fontId="37" fillId="5" borderId="0" xfId="0" applyFont="1" applyFill="1" applyAlignment="1">
      <alignment horizontal="left" vertical="center" wrapText="1"/>
    </xf>
    <xf numFmtId="0" fontId="37" fillId="5" borderId="4" xfId="0" applyFont="1" applyFill="1" applyBorder="1" applyAlignment="1">
      <alignment vertical="center" wrapText="1"/>
    </xf>
    <xf numFmtId="0" fontId="37" fillId="5" borderId="0" xfId="0" applyFont="1" applyFill="1" applyAlignment="1">
      <alignment vertical="center" wrapText="1"/>
    </xf>
    <xf numFmtId="0" fontId="37" fillId="5" borderId="1" xfId="0" applyFont="1" applyFill="1" applyBorder="1" applyAlignment="1">
      <alignment horizontal="center" vertical="center" wrapText="1"/>
    </xf>
    <xf numFmtId="0" fontId="0" fillId="5" borderId="0" xfId="0" applyFill="1" applyAlignment="1">
      <alignment horizontal="center"/>
    </xf>
    <xf numFmtId="0" fontId="16" fillId="7" borderId="3" xfId="0" applyFont="1" applyFill="1" applyBorder="1" applyAlignment="1">
      <alignment vertical="center" wrapText="1"/>
    </xf>
    <xf numFmtId="0" fontId="25" fillId="4" borderId="17" xfId="0" applyFont="1" applyFill="1" applyBorder="1" applyAlignment="1" applyProtection="1">
      <alignment horizontal="center" vertical="center" wrapText="1"/>
      <protection locked="0"/>
    </xf>
    <xf numFmtId="0" fontId="16" fillId="0" borderId="30" xfId="0" applyFont="1" applyBorder="1" applyAlignment="1">
      <alignment horizontal="right" vertical="center" wrapText="1"/>
    </xf>
    <xf numFmtId="0" fontId="11" fillId="3" borderId="12" xfId="0" applyFont="1" applyFill="1" applyBorder="1" applyAlignment="1">
      <alignment vertical="center" wrapText="1"/>
    </xf>
    <xf numFmtId="0" fontId="11" fillId="3" borderId="13" xfId="0" applyFont="1" applyFill="1" applyBorder="1" applyAlignment="1">
      <alignment vertical="center" wrapText="1"/>
    </xf>
    <xf numFmtId="0" fontId="11" fillId="3" borderId="16" xfId="0" applyFont="1" applyFill="1" applyBorder="1" applyAlignment="1">
      <alignment vertical="center" wrapText="1"/>
    </xf>
    <xf numFmtId="0" fontId="0" fillId="15" borderId="0" xfId="0" applyFill="1" applyAlignment="1">
      <alignment wrapText="1"/>
    </xf>
    <xf numFmtId="0" fontId="4" fillId="15" borderId="0" xfId="0" applyFont="1" applyFill="1"/>
    <xf numFmtId="0" fontId="4" fillId="15" borderId="9" xfId="0" applyFont="1" applyFill="1" applyBorder="1"/>
    <xf numFmtId="0" fontId="16" fillId="15" borderId="1" xfId="0" applyFont="1" applyFill="1" applyBorder="1" applyAlignment="1">
      <alignment horizontal="left"/>
    </xf>
    <xf numFmtId="0" fontId="17" fillId="15" borderId="1" xfId="0" applyFont="1" applyFill="1" applyBorder="1"/>
    <xf numFmtId="0" fontId="8" fillId="15" borderId="1" xfId="0" applyFont="1" applyFill="1" applyBorder="1"/>
    <xf numFmtId="0" fontId="4" fillId="15" borderId="10" xfId="0" applyFont="1" applyFill="1" applyBorder="1"/>
    <xf numFmtId="0" fontId="6" fillId="15" borderId="2" xfId="0" applyFont="1" applyFill="1" applyBorder="1"/>
    <xf numFmtId="0" fontId="6" fillId="15" borderId="3" xfId="0" applyFont="1" applyFill="1" applyBorder="1"/>
    <xf numFmtId="0" fontId="29" fillId="15" borderId="2" xfId="0" applyFont="1" applyFill="1" applyBorder="1" applyAlignment="1">
      <alignment horizontal="centerContinuous"/>
    </xf>
    <xf numFmtId="0" fontId="29" fillId="15" borderId="3" xfId="0" applyFont="1" applyFill="1" applyBorder="1" applyAlignment="1">
      <alignment horizontal="centerContinuous"/>
    </xf>
    <xf numFmtId="0" fontId="29" fillId="15" borderId="3" xfId="0" applyFont="1" applyFill="1" applyBorder="1" applyAlignment="1">
      <alignment horizontal="center"/>
    </xf>
    <xf numFmtId="0" fontId="15" fillId="15" borderId="3" xfId="0" applyFont="1" applyFill="1" applyBorder="1" applyAlignment="1">
      <alignment horizontal="center"/>
    </xf>
    <xf numFmtId="0" fontId="4" fillId="15" borderId="7" xfId="0" applyFont="1" applyFill="1" applyBorder="1"/>
    <xf numFmtId="0" fontId="0" fillId="15" borderId="0" xfId="0" applyFill="1"/>
    <xf numFmtId="0" fontId="43" fillId="15" borderId="0" xfId="0" applyFont="1" applyFill="1"/>
    <xf numFmtId="0" fontId="17" fillId="15" borderId="2" xfId="0" applyFont="1" applyFill="1" applyBorder="1" applyAlignment="1">
      <alignment horizontal="left"/>
    </xf>
    <xf numFmtId="0" fontId="17" fillId="15" borderId="3" xfId="0" applyFont="1" applyFill="1" applyBorder="1" applyAlignment="1">
      <alignment horizontal="left"/>
    </xf>
    <xf numFmtId="0" fontId="32" fillId="15" borderId="17" xfId="0" applyFont="1" applyFill="1" applyBorder="1"/>
    <xf numFmtId="0" fontId="17" fillId="15" borderId="6" xfId="0" applyFont="1" applyFill="1" applyBorder="1" applyAlignment="1">
      <alignment horizontal="center"/>
    </xf>
    <xf numFmtId="0" fontId="17" fillId="15" borderId="0" xfId="0" applyFont="1" applyFill="1" applyAlignment="1">
      <alignment horizontal="center"/>
    </xf>
    <xf numFmtId="0" fontId="8" fillId="15" borderId="6" xfId="0" applyFont="1" applyFill="1" applyBorder="1" applyAlignment="1">
      <alignment horizontal="center"/>
    </xf>
    <xf numFmtId="0" fontId="17" fillId="15" borderId="2" xfId="0" applyFont="1" applyFill="1" applyBorder="1"/>
    <xf numFmtId="0" fontId="17" fillId="15" borderId="3" xfId="0" applyFont="1" applyFill="1" applyBorder="1"/>
    <xf numFmtId="0" fontId="0" fillId="15" borderId="3" xfId="0" applyFill="1" applyBorder="1"/>
    <xf numFmtId="0" fontId="0" fillId="15" borderId="7" xfId="0" applyFill="1" applyBorder="1"/>
    <xf numFmtId="164" fontId="17" fillId="15" borderId="7" xfId="0" applyNumberFormat="1" applyFont="1" applyFill="1" applyBorder="1" applyAlignment="1">
      <alignment horizontal="right"/>
    </xf>
    <xf numFmtId="0" fontId="0" fillId="16" borderId="0" xfId="0" applyFill="1" applyAlignment="1">
      <alignment wrapText="1"/>
    </xf>
    <xf numFmtId="0" fontId="4" fillId="16" borderId="0" xfId="0" applyFont="1" applyFill="1"/>
    <xf numFmtId="0" fontId="0" fillId="16" borderId="0" xfId="0" applyFill="1"/>
    <xf numFmtId="6" fontId="39" fillId="17" borderId="17" xfId="0" applyNumberFormat="1" applyFont="1" applyFill="1" applyBorder="1" applyAlignment="1">
      <alignment horizontal="right" vertical="center" wrapText="1"/>
    </xf>
    <xf numFmtId="0" fontId="6" fillId="17" borderId="17" xfId="0" applyFont="1" applyFill="1" applyBorder="1" applyAlignment="1">
      <alignment horizontal="left" vertical="top" wrapText="1"/>
    </xf>
    <xf numFmtId="0" fontId="6" fillId="8" borderId="21" xfId="0" applyFont="1" applyFill="1" applyBorder="1" applyAlignment="1">
      <alignment horizontal="left" vertical="top" wrapText="1"/>
    </xf>
    <xf numFmtId="0" fontId="43" fillId="8" borderId="21" xfId="0" applyFont="1" applyFill="1" applyBorder="1"/>
    <xf numFmtId="0" fontId="43" fillId="8" borderId="21" xfId="0" applyFont="1" applyFill="1" applyBorder="1" applyAlignment="1">
      <alignment wrapText="1"/>
    </xf>
    <xf numFmtId="0" fontId="43" fillId="8" borderId="40" xfId="0" applyFont="1" applyFill="1" applyBorder="1" applyAlignment="1">
      <alignment wrapText="1"/>
    </xf>
    <xf numFmtId="0" fontId="11" fillId="4" borderId="2" xfId="0" applyFont="1" applyFill="1" applyBorder="1" applyAlignment="1" applyProtection="1">
      <alignment horizontal="center"/>
      <protection locked="0"/>
    </xf>
    <xf numFmtId="0" fontId="11" fillId="4" borderId="3"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37" fillId="16" borderId="48" xfId="0" applyFont="1" applyFill="1" applyBorder="1" applyAlignment="1">
      <alignment horizontal="left" vertical="center" wrapText="1"/>
    </xf>
    <xf numFmtId="0" fontId="37" fillId="16" borderId="4" xfId="0" applyFont="1" applyFill="1" applyBorder="1" applyAlignment="1">
      <alignment horizontal="left" vertical="center" wrapText="1"/>
    </xf>
    <xf numFmtId="0" fontId="37" fillId="16" borderId="5" xfId="0" applyFont="1" applyFill="1" applyBorder="1" applyAlignment="1">
      <alignment horizontal="left" vertical="center" wrapText="1"/>
    </xf>
    <xf numFmtId="0" fontId="37" fillId="16" borderId="6" xfId="0" applyFont="1" applyFill="1" applyBorder="1" applyAlignment="1">
      <alignment horizontal="left" vertical="center" wrapText="1"/>
    </xf>
    <xf numFmtId="0" fontId="37" fillId="16" borderId="0" xfId="0" applyFont="1" applyFill="1" applyAlignment="1">
      <alignment horizontal="left" vertical="center" wrapText="1"/>
    </xf>
    <xf numFmtId="0" fontId="37" fillId="16" borderId="9" xfId="0" applyFont="1" applyFill="1" applyBorder="1" applyAlignment="1">
      <alignment horizontal="left" vertical="center" wrapText="1"/>
    </xf>
    <xf numFmtId="0" fontId="45" fillId="16" borderId="6" xfId="1" applyFont="1" applyFill="1" applyBorder="1" applyAlignment="1" applyProtection="1">
      <alignment horizontal="left" vertical="center" wrapText="1"/>
    </xf>
    <xf numFmtId="0" fontId="46" fillId="16" borderId="0" xfId="1" applyFont="1" applyFill="1" applyBorder="1" applyAlignment="1" applyProtection="1">
      <alignment horizontal="left" vertical="center" wrapText="1"/>
    </xf>
    <xf numFmtId="0" fontId="46" fillId="16" borderId="9" xfId="1" applyFont="1" applyFill="1" applyBorder="1" applyAlignment="1" applyProtection="1">
      <alignment horizontal="lef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37" fillId="16" borderId="2" xfId="0" applyFont="1" applyFill="1" applyBorder="1" applyAlignment="1" applyProtection="1">
      <alignment horizontal="left" vertical="center" wrapText="1"/>
      <protection locked="0"/>
    </xf>
    <xf numFmtId="0" fontId="37" fillId="16" borderId="3" xfId="0" applyFont="1" applyFill="1" applyBorder="1" applyAlignment="1" applyProtection="1">
      <alignment horizontal="left" vertical="center" wrapText="1"/>
      <protection locked="0"/>
    </xf>
    <xf numFmtId="0" fontId="37" fillId="16" borderId="7" xfId="0" applyFont="1" applyFill="1" applyBorder="1" applyAlignment="1" applyProtection="1">
      <alignment horizontal="left" vertical="center" wrapText="1"/>
      <protection locked="0"/>
    </xf>
    <xf numFmtId="6" fontId="37" fillId="16" borderId="2" xfId="0" applyNumberFormat="1" applyFont="1" applyFill="1" applyBorder="1" applyAlignment="1" applyProtection="1">
      <alignment horizontal="right" vertical="center" wrapText="1"/>
      <protection locked="0"/>
    </xf>
    <xf numFmtId="6" fontId="37" fillId="16" borderId="7" xfId="0" applyNumberFormat="1" applyFont="1" applyFill="1" applyBorder="1" applyAlignment="1" applyProtection="1">
      <alignment horizontal="right" vertical="center" wrapText="1"/>
      <protection locked="0"/>
    </xf>
    <xf numFmtId="0" fontId="39" fillId="14" borderId="2" xfId="0" applyFont="1" applyFill="1" applyBorder="1" applyAlignment="1">
      <alignment horizontal="left" vertical="center" wrapText="1"/>
    </xf>
    <xf numFmtId="0" fontId="39" fillId="14" borderId="3" xfId="0" applyFont="1" applyFill="1" applyBorder="1" applyAlignment="1">
      <alignment horizontal="left" vertical="center" wrapText="1"/>
    </xf>
    <xf numFmtId="0" fontId="39" fillId="14" borderId="7" xfId="0" applyFont="1" applyFill="1" applyBorder="1" applyAlignment="1">
      <alignment horizontal="left" vertical="center" wrapText="1"/>
    </xf>
    <xf numFmtId="6" fontId="39" fillId="14" borderId="2" xfId="0" applyNumberFormat="1" applyFont="1" applyFill="1" applyBorder="1" applyAlignment="1">
      <alignment horizontal="right" vertical="center" wrapText="1"/>
    </xf>
    <xf numFmtId="6" fontId="39" fillId="14" borderId="7" xfId="0" applyNumberFormat="1" applyFont="1" applyFill="1" applyBorder="1" applyAlignment="1">
      <alignment horizontal="right" vertical="center" wrapText="1"/>
    </xf>
    <xf numFmtId="0" fontId="34" fillId="9" borderId="39" xfId="0" applyFont="1" applyFill="1" applyBorder="1" applyAlignment="1">
      <alignment horizontal="left"/>
    </xf>
    <xf numFmtId="0" fontId="34" fillId="9" borderId="4" xfId="0" applyFont="1" applyFill="1" applyBorder="1" applyAlignment="1">
      <alignment horizontal="left"/>
    </xf>
    <xf numFmtId="0" fontId="34" fillId="9" borderId="49" xfId="0" applyFont="1" applyFill="1" applyBorder="1" applyAlignment="1">
      <alignment horizontal="left"/>
    </xf>
    <xf numFmtId="164" fontId="13" fillId="15" borderId="12" xfId="0" applyNumberFormat="1" applyFont="1" applyFill="1" applyBorder="1" applyAlignment="1">
      <alignment horizontal="right" wrapText="1"/>
    </xf>
    <xf numFmtId="164" fontId="13" fillId="15" borderId="16" xfId="0" applyNumberFormat="1" applyFont="1" applyFill="1" applyBorder="1" applyAlignment="1">
      <alignment horizontal="right" wrapText="1"/>
    </xf>
    <xf numFmtId="0" fontId="5" fillId="7" borderId="3" xfId="0" applyFont="1" applyFill="1" applyBorder="1" applyAlignment="1">
      <alignment horizontal="right"/>
    </xf>
    <xf numFmtId="0" fontId="5" fillId="7" borderId="7" xfId="0" applyFont="1" applyFill="1" applyBorder="1" applyAlignment="1">
      <alignment horizontal="right"/>
    </xf>
    <xf numFmtId="164" fontId="25" fillId="5" borderId="13" xfId="0" applyNumberFormat="1" applyFont="1" applyFill="1" applyBorder="1" applyAlignment="1">
      <alignment horizontal="right"/>
    </xf>
    <xf numFmtId="164" fontId="25" fillId="5" borderId="16" xfId="0" applyNumberFormat="1" applyFont="1" applyFill="1" applyBorder="1" applyAlignment="1">
      <alignment horizontal="right"/>
    </xf>
    <xf numFmtId="164" fontId="17" fillId="15" borderId="7" xfId="0" applyNumberFormat="1" applyFont="1" applyFill="1" applyBorder="1" applyAlignment="1">
      <alignment horizontal="right"/>
    </xf>
    <xf numFmtId="164" fontId="17" fillId="15" borderId="17" xfId="0" applyNumberFormat="1" applyFont="1" applyFill="1" applyBorder="1" applyAlignment="1">
      <alignment horizontal="right"/>
    </xf>
    <xf numFmtId="0" fontId="17" fillId="15" borderId="2" xfId="0" applyFont="1" applyFill="1" applyBorder="1" applyAlignment="1">
      <alignment horizontal="left"/>
    </xf>
    <xf numFmtId="0" fontId="17" fillId="15" borderId="3" xfId="0" applyFont="1" applyFill="1" applyBorder="1" applyAlignment="1">
      <alignment horizontal="left"/>
    </xf>
    <xf numFmtId="0" fontId="17" fillId="15" borderId="7" xfId="0" applyFont="1" applyFill="1" applyBorder="1" applyAlignment="1">
      <alignment horizontal="left"/>
    </xf>
    <xf numFmtId="164" fontId="6" fillId="15" borderId="2" xfId="0" applyNumberFormat="1" applyFont="1" applyFill="1" applyBorder="1" applyAlignment="1">
      <alignment horizontal="right"/>
    </xf>
    <xf numFmtId="164" fontId="6" fillId="15" borderId="7" xfId="0" applyNumberFormat="1" applyFont="1" applyFill="1" applyBorder="1" applyAlignment="1">
      <alignment horizontal="right"/>
    </xf>
    <xf numFmtId="0" fontId="25" fillId="15" borderId="2" xfId="0" applyFont="1" applyFill="1" applyBorder="1" applyAlignment="1">
      <alignment horizontal="center"/>
    </xf>
    <xf numFmtId="0" fontId="25" fillId="15" borderId="7" xfId="0" applyFont="1" applyFill="1" applyBorder="1" applyAlignment="1">
      <alignment horizontal="center"/>
    </xf>
    <xf numFmtId="164" fontId="17" fillId="15" borderId="2" xfId="0" applyNumberFormat="1" applyFont="1" applyFill="1" applyBorder="1" applyAlignment="1">
      <alignment horizontal="center" vertical="top"/>
    </xf>
    <xf numFmtId="164" fontId="17" fillId="15" borderId="7" xfId="0" applyNumberFormat="1" applyFont="1" applyFill="1" applyBorder="1" applyAlignment="1">
      <alignment horizontal="center" vertical="top"/>
    </xf>
    <xf numFmtId="0" fontId="11" fillId="3" borderId="26" xfId="0" applyFont="1" applyFill="1" applyBorder="1" applyAlignment="1">
      <alignment wrapText="1"/>
    </xf>
    <xf numFmtId="0" fontId="11" fillId="3" borderId="27" xfId="0" applyFont="1" applyFill="1" applyBorder="1" applyAlignment="1">
      <alignment wrapText="1"/>
    </xf>
    <xf numFmtId="0" fontId="11" fillId="3" borderId="29" xfId="0" applyFont="1" applyFill="1" applyBorder="1" applyAlignment="1">
      <alignment wrapText="1"/>
    </xf>
    <xf numFmtId="0" fontId="6" fillId="4" borderId="31" xfId="0" applyFont="1" applyFill="1" applyBorder="1" applyAlignment="1" applyProtection="1">
      <alignment horizontal="left" wrapText="1"/>
      <protection locked="0"/>
    </xf>
    <xf numFmtId="0" fontId="6" fillId="4" borderId="3" xfId="0" applyFont="1" applyFill="1" applyBorder="1" applyAlignment="1" applyProtection="1">
      <alignment horizontal="left" wrapText="1"/>
      <protection locked="0"/>
    </xf>
    <xf numFmtId="0" fontId="6" fillId="4" borderId="7" xfId="0" applyFont="1" applyFill="1" applyBorder="1" applyAlignment="1" applyProtection="1">
      <alignment horizontal="left" wrapText="1"/>
      <protection locked="0"/>
    </xf>
    <xf numFmtId="0" fontId="41" fillId="11" borderId="33" xfId="0" applyFont="1" applyFill="1" applyBorder="1" applyAlignment="1">
      <alignment horizontal="right" vertical="center" wrapText="1"/>
    </xf>
    <xf numFmtId="0" fontId="41" fillId="11" borderId="34" xfId="0" applyFont="1" applyFill="1" applyBorder="1" applyAlignment="1">
      <alignment horizontal="right" vertical="center" wrapText="1"/>
    </xf>
    <xf numFmtId="0" fontId="41" fillId="11" borderId="35" xfId="0" applyFont="1" applyFill="1" applyBorder="1" applyAlignment="1">
      <alignment horizontal="right" vertical="center" wrapText="1"/>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6" fillId="4" borderId="28"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27" fillId="0" borderId="13" xfId="0" applyFont="1" applyBorder="1" applyAlignment="1">
      <alignment horizontal="center" wrapText="1"/>
    </xf>
    <xf numFmtId="0" fontId="11" fillId="3" borderId="44" xfId="0" applyFont="1" applyFill="1" applyBorder="1" applyAlignment="1">
      <alignment vertical="center" wrapText="1"/>
    </xf>
    <xf numFmtId="0" fontId="11" fillId="3" borderId="19" xfId="0" applyFont="1" applyFill="1" applyBorder="1" applyAlignment="1">
      <alignment vertical="center" wrapText="1"/>
    </xf>
    <xf numFmtId="0" fontId="6" fillId="4" borderId="31" xfId="0" applyFont="1" applyFill="1" applyBorder="1" applyAlignment="1" applyProtection="1">
      <alignment horizontal="left" vertical="center" wrapText="1"/>
      <protection locked="0"/>
    </xf>
    <xf numFmtId="0" fontId="6" fillId="4" borderId="31" xfId="0" applyFont="1" applyFill="1" applyBorder="1" applyAlignment="1" applyProtection="1">
      <alignment vertical="center" wrapText="1"/>
      <protection locked="0"/>
    </xf>
    <xf numFmtId="0" fontId="6" fillId="4" borderId="3" xfId="0" applyFont="1" applyFill="1" applyBorder="1" applyAlignment="1" applyProtection="1">
      <alignment vertical="center" wrapText="1"/>
      <protection locked="0"/>
    </xf>
    <xf numFmtId="0" fontId="6" fillId="4" borderId="7" xfId="0" applyFont="1" applyFill="1" applyBorder="1" applyAlignment="1" applyProtection="1">
      <alignment vertical="center" wrapText="1"/>
      <protection locked="0"/>
    </xf>
    <xf numFmtId="0" fontId="11" fillId="3" borderId="26" xfId="0" applyFont="1" applyFill="1" applyBorder="1" applyAlignment="1">
      <alignment horizontal="left" wrapText="1"/>
    </xf>
    <xf numFmtId="0" fontId="11" fillId="3" borderId="27" xfId="0" applyFont="1" applyFill="1" applyBorder="1" applyAlignment="1">
      <alignment horizontal="left" wrapText="1"/>
    </xf>
    <xf numFmtId="0" fontId="11" fillId="3" borderId="26" xfId="0" applyFont="1" applyFill="1" applyBorder="1" applyAlignment="1">
      <alignment vertical="center" wrapText="1"/>
    </xf>
    <xf numFmtId="0" fontId="11" fillId="3" borderId="27" xfId="0" applyFont="1" applyFill="1" applyBorder="1" applyAlignment="1">
      <alignment vertical="center" wrapText="1"/>
    </xf>
    <xf numFmtId="0" fontId="11" fillId="3" borderId="29" xfId="0" applyFont="1" applyFill="1" applyBorder="1" applyAlignment="1">
      <alignment vertical="center" wrapText="1"/>
    </xf>
    <xf numFmtId="0" fontId="2" fillId="0" borderId="0" xfId="0" applyFont="1" applyAlignment="1">
      <alignment horizontal="center" vertical="center" wrapText="1"/>
    </xf>
    <xf numFmtId="0" fontId="9" fillId="2" borderId="6" xfId="0" applyFont="1" applyFill="1" applyBorder="1" applyAlignment="1">
      <alignment horizontal="center"/>
    </xf>
    <xf numFmtId="0" fontId="11" fillId="2" borderId="0" xfId="0" applyFont="1" applyFill="1" applyAlignment="1">
      <alignment horizontal="center"/>
    </xf>
    <xf numFmtId="0" fontId="13" fillId="0" borderId="6" xfId="0" applyFont="1" applyBorder="1"/>
    <xf numFmtId="0" fontId="13" fillId="0" borderId="0" xfId="0" applyFont="1"/>
    <xf numFmtId="0" fontId="39" fillId="14" borderId="2" xfId="0" applyFont="1" applyFill="1" applyBorder="1" applyAlignment="1">
      <alignment horizontal="right" vertical="center"/>
    </xf>
    <xf numFmtId="0" fontId="39" fillId="14" borderId="7" xfId="0" applyFont="1" applyFill="1" applyBorder="1" applyAlignment="1">
      <alignment horizontal="right" vertical="center"/>
    </xf>
    <xf numFmtId="164" fontId="17" fillId="15" borderId="5" xfId="0" applyNumberFormat="1" applyFont="1" applyFill="1" applyBorder="1" applyAlignment="1">
      <alignment horizontal="right"/>
    </xf>
    <xf numFmtId="164" fontId="17" fillId="15" borderId="52" xfId="0" applyNumberFormat="1" applyFont="1" applyFill="1" applyBorder="1" applyAlignment="1">
      <alignment horizontal="right"/>
    </xf>
    <xf numFmtId="0" fontId="24" fillId="15" borderId="2" xfId="0" applyFont="1" applyFill="1" applyBorder="1" applyAlignment="1">
      <alignment horizontal="right"/>
    </xf>
    <xf numFmtId="0" fontId="24" fillId="15" borderId="3" xfId="0" applyFont="1" applyFill="1" applyBorder="1" applyAlignment="1">
      <alignment horizontal="right"/>
    </xf>
    <xf numFmtId="0" fontId="25" fillId="15" borderId="3" xfId="0" applyFont="1" applyFill="1" applyBorder="1" applyAlignment="1">
      <alignment horizontal="center"/>
    </xf>
    <xf numFmtId="164" fontId="17" fillId="15" borderId="2" xfId="0" applyNumberFormat="1" applyFont="1" applyFill="1" applyBorder="1" applyAlignment="1">
      <alignment horizontal="right"/>
    </xf>
    <xf numFmtId="0" fontId="19" fillId="12" borderId="2" xfId="1" applyFont="1" applyFill="1" applyBorder="1" applyAlignment="1" applyProtection="1">
      <alignment horizontal="left" vertical="center"/>
    </xf>
    <xf numFmtId="0" fontId="35" fillId="12" borderId="3" xfId="1" applyFont="1" applyFill="1" applyBorder="1" applyAlignment="1" applyProtection="1">
      <alignment horizontal="left" vertical="center"/>
    </xf>
    <xf numFmtId="0" fontId="35" fillId="12" borderId="7" xfId="1" applyFont="1" applyFill="1" applyBorder="1" applyAlignment="1" applyProtection="1">
      <alignment horizontal="left" vertical="center"/>
    </xf>
    <xf numFmtId="0" fontId="32" fillId="4" borderId="2" xfId="0" applyFont="1" applyFill="1" applyBorder="1" applyAlignment="1" applyProtection="1">
      <alignment horizontal="left"/>
      <protection locked="0"/>
    </xf>
    <xf numFmtId="0" fontId="32" fillId="4" borderId="3" xfId="0" applyFont="1" applyFill="1" applyBorder="1" applyAlignment="1" applyProtection="1">
      <alignment horizontal="left"/>
      <protection locked="0"/>
    </xf>
    <xf numFmtId="0" fontId="32" fillId="4" borderId="7" xfId="0" applyFont="1" applyFill="1" applyBorder="1" applyAlignment="1" applyProtection="1">
      <alignment horizontal="left"/>
      <protection locked="0"/>
    </xf>
    <xf numFmtId="0" fontId="25" fillId="4" borderId="2" xfId="0" applyFont="1" applyFill="1" applyBorder="1" applyAlignment="1" applyProtection="1">
      <alignment horizontal="center"/>
      <protection locked="0"/>
    </xf>
    <xf numFmtId="0" fontId="25" fillId="4" borderId="7" xfId="0" applyFont="1" applyFill="1" applyBorder="1" applyAlignment="1" applyProtection="1">
      <alignment horizontal="center"/>
      <protection locked="0"/>
    </xf>
    <xf numFmtId="0" fontId="34" fillId="9" borderId="48" xfId="0" applyFont="1" applyFill="1" applyBorder="1" applyAlignment="1">
      <alignment horizontal="left"/>
    </xf>
    <xf numFmtId="164" fontId="13" fillId="15" borderId="12" xfId="0" applyNumberFormat="1" applyFont="1" applyFill="1" applyBorder="1" applyAlignment="1">
      <alignment horizontal="right" vertical="center"/>
    </xf>
    <xf numFmtId="164" fontId="13" fillId="15" borderId="16" xfId="0" applyNumberFormat="1" applyFont="1" applyFill="1" applyBorder="1" applyAlignment="1">
      <alignment horizontal="right" vertical="center"/>
    </xf>
    <xf numFmtId="0" fontId="30" fillId="13" borderId="2" xfId="0" applyFont="1" applyFill="1" applyBorder="1" applyAlignment="1">
      <alignment horizontal="center"/>
    </xf>
    <xf numFmtId="0" fontId="30" fillId="13" borderId="3" xfId="0" applyFont="1" applyFill="1" applyBorder="1" applyAlignment="1">
      <alignment horizontal="center"/>
    </xf>
    <xf numFmtId="0" fontId="30" fillId="13" borderId="7" xfId="0" applyFont="1" applyFill="1" applyBorder="1" applyAlignment="1">
      <alignment horizontal="center"/>
    </xf>
    <xf numFmtId="0" fontId="6" fillId="15" borderId="2" xfId="0" applyFont="1" applyFill="1" applyBorder="1" applyAlignment="1">
      <alignment horizontal="left"/>
    </xf>
    <xf numFmtId="0" fontId="6" fillId="15" borderId="3" xfId="0" applyFont="1" applyFill="1" applyBorder="1" applyAlignment="1">
      <alignment horizontal="left"/>
    </xf>
    <xf numFmtId="0" fontId="6" fillId="15" borderId="7" xfId="0" applyFont="1" applyFill="1" applyBorder="1" applyAlignment="1">
      <alignment horizontal="left"/>
    </xf>
    <xf numFmtId="0" fontId="5" fillId="12" borderId="8" xfId="0" applyFont="1" applyFill="1" applyBorder="1" applyAlignment="1">
      <alignment horizontal="left" vertical="center"/>
    </xf>
    <xf numFmtId="0" fontId="5" fillId="12" borderId="1" xfId="0" applyFont="1" applyFill="1" applyBorder="1" applyAlignment="1">
      <alignment horizontal="left" vertical="center"/>
    </xf>
    <xf numFmtId="0" fontId="5" fillId="12" borderId="10" xfId="0" applyFont="1" applyFill="1" applyBorder="1" applyAlignment="1">
      <alignment horizontal="left" vertical="center"/>
    </xf>
    <xf numFmtId="0" fontId="18" fillId="12" borderId="2" xfId="0" applyFont="1" applyFill="1" applyBorder="1" applyAlignment="1">
      <alignment horizontal="left" vertical="top" wrapText="1"/>
    </xf>
    <xf numFmtId="0" fontId="18" fillId="12" borderId="3" xfId="0" applyFont="1" applyFill="1" applyBorder="1" applyAlignment="1">
      <alignment horizontal="left" vertical="top"/>
    </xf>
    <xf numFmtId="0" fontId="18" fillId="12" borderId="7" xfId="0" applyFont="1" applyFill="1" applyBorder="1" applyAlignment="1">
      <alignment horizontal="left" vertical="top"/>
    </xf>
    <xf numFmtId="164" fontId="13" fillId="15" borderId="2" xfId="0" applyNumberFormat="1" applyFont="1" applyFill="1" applyBorder="1" applyAlignment="1">
      <alignment horizontal="center"/>
    </xf>
    <xf numFmtId="164" fontId="13" fillId="15" borderId="3" xfId="0" applyNumberFormat="1" applyFont="1" applyFill="1" applyBorder="1" applyAlignment="1">
      <alignment horizontal="center"/>
    </xf>
    <xf numFmtId="164" fontId="13" fillId="15" borderId="7" xfId="0" applyNumberFormat="1" applyFont="1" applyFill="1" applyBorder="1" applyAlignment="1">
      <alignment horizontal="center"/>
    </xf>
    <xf numFmtId="0" fontId="11" fillId="6" borderId="12" xfId="0" applyFont="1" applyFill="1" applyBorder="1" applyAlignment="1">
      <alignment horizontal="left" wrapText="1"/>
    </xf>
    <xf numFmtId="0" fontId="11" fillId="6" borderId="13" xfId="0" applyFont="1" applyFill="1" applyBorder="1" applyAlignment="1">
      <alignment horizontal="left" wrapText="1"/>
    </xf>
    <xf numFmtId="0" fontId="11" fillId="6" borderId="14" xfId="0" applyFont="1" applyFill="1" applyBorder="1" applyAlignment="1">
      <alignment horizontal="left" wrapText="1"/>
    </xf>
    <xf numFmtId="0" fontId="13" fillId="6" borderId="15" xfId="0" applyFont="1" applyFill="1" applyBorder="1" applyAlignment="1">
      <alignment horizontal="left"/>
    </xf>
    <xf numFmtId="0" fontId="13" fillId="6" borderId="13" xfId="0" applyFont="1" applyFill="1" applyBorder="1" applyAlignment="1">
      <alignment horizontal="left"/>
    </xf>
    <xf numFmtId="0" fontId="13" fillId="6" borderId="16" xfId="0" applyFont="1" applyFill="1" applyBorder="1" applyAlignment="1">
      <alignment horizontal="left"/>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20" fillId="9" borderId="12" xfId="0" applyFont="1" applyFill="1" applyBorder="1" applyAlignment="1">
      <alignment vertical="center" wrapText="1"/>
    </xf>
    <xf numFmtId="0" fontId="20" fillId="9" borderId="13" xfId="0" applyFont="1" applyFill="1" applyBorder="1" applyAlignment="1">
      <alignment vertical="center" wrapText="1"/>
    </xf>
    <xf numFmtId="0" fontId="20" fillId="9" borderId="16" xfId="0" applyFont="1" applyFill="1" applyBorder="1" applyAlignment="1">
      <alignment vertical="center" wrapText="1"/>
    </xf>
    <xf numFmtId="0" fontId="11" fillId="2" borderId="6" xfId="0" applyFont="1" applyFill="1" applyBorder="1" applyAlignment="1">
      <alignment horizontal="left" wrapText="1"/>
    </xf>
    <xf numFmtId="0" fontId="11" fillId="2" borderId="0" xfId="0" applyFont="1" applyFill="1" applyAlignment="1">
      <alignment horizontal="left"/>
    </xf>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164" fontId="13" fillId="0" borderId="7" xfId="0" applyNumberFormat="1" applyFont="1" applyBorder="1" applyAlignment="1">
      <alignment horizontal="center" vertical="center"/>
    </xf>
    <xf numFmtId="0" fontId="6" fillId="4" borderId="5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cellXfs>
  <cellStyles count="2">
    <cellStyle name="Hyperlink" xfId="1" builtinId="8"/>
    <cellStyle name="Normal" xfId="0" builtinId="0"/>
  </cellStyles>
  <dxfs count="7">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wai.org.u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466869</xdr:colOff>
      <xdr:row>2</xdr:row>
      <xdr:rowOff>11088</xdr:rowOff>
    </xdr:to>
    <xdr:pic>
      <xdr:nvPicPr>
        <xdr:cNvPr id="4" name="Picture 28">
          <a:hlinkClick xmlns:r="http://schemas.openxmlformats.org/officeDocument/2006/relationships" r:id="rId1"/>
          <a:extLst>
            <a:ext uri="{FF2B5EF4-FFF2-40B4-BE49-F238E27FC236}">
              <a16:creationId xmlns:a16="http://schemas.microsoft.com/office/drawing/2014/main" id="{510F774F-C03D-47D9-97F2-B51DB68B9F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0"/>
          <a:ext cx="3390467" cy="804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360293</xdr:colOff>
      <xdr:row>0</xdr:row>
      <xdr:rowOff>0</xdr:rowOff>
    </xdr:from>
    <xdr:to>
      <xdr:col>18</xdr:col>
      <xdr:colOff>18637</xdr:colOff>
      <xdr:row>1</xdr:row>
      <xdr:rowOff>294171</xdr:rowOff>
    </xdr:to>
    <xdr:pic>
      <xdr:nvPicPr>
        <xdr:cNvPr id="5" name="Picture 6">
          <a:extLst>
            <a:ext uri="{FF2B5EF4-FFF2-40B4-BE49-F238E27FC236}">
              <a16:creationId xmlns:a16="http://schemas.microsoft.com/office/drawing/2014/main" id="{BEB7219F-0767-4580-8BCC-9EC23EEF26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90643" y="0"/>
          <a:ext cx="2706343" cy="700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guidance/expenses-rates-for-employees-travelling-outside-the-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C07D-371D-4F88-B2FB-42583E7B25FB}">
  <dimension ref="A1:R170"/>
  <sheetViews>
    <sheetView tabSelected="1" topLeftCell="A153" zoomScale="55" zoomScaleNormal="55" workbookViewId="0">
      <selection sqref="A1:S170"/>
    </sheetView>
  </sheetViews>
  <sheetFormatPr defaultColWidth="8.81640625" defaultRowHeight="15.6" x14ac:dyDescent="0.3"/>
  <cols>
    <col min="1" max="1" width="1.453125" customWidth="1"/>
    <col min="2" max="2" width="34.453125" style="15" customWidth="1"/>
    <col min="3" max="3" width="9.54296875" style="15" customWidth="1"/>
    <col min="4" max="4" width="6.1796875" style="15" customWidth="1"/>
    <col min="5" max="5" width="9.1796875" style="15" customWidth="1"/>
    <col min="6" max="6" width="7.453125" style="15" customWidth="1"/>
    <col min="7" max="7" width="17.26953125" style="15" customWidth="1"/>
    <col min="8" max="8" width="24.81640625" style="15" customWidth="1"/>
    <col min="9" max="9" width="49.81640625" style="15" customWidth="1"/>
    <col min="10" max="10" width="22.81640625" style="15" customWidth="1"/>
    <col min="11" max="11" width="26.54296875" style="15" customWidth="1"/>
    <col min="12" max="12" width="3.81640625" style="19" customWidth="1"/>
    <col min="13" max="13" width="1.453125" customWidth="1"/>
    <col min="14" max="14" width="39.453125" customWidth="1"/>
    <col min="15" max="15" width="7.1796875" customWidth="1"/>
    <col min="16" max="16" width="40.1796875" hidden="1" customWidth="1"/>
  </cols>
  <sheetData>
    <row r="1" spans="1:18" ht="31.5" customHeight="1" x14ac:dyDescent="0.6">
      <c r="E1" s="253" t="s">
        <v>0</v>
      </c>
      <c r="F1" s="253"/>
      <c r="G1" s="253"/>
      <c r="H1" s="253"/>
      <c r="I1" s="253"/>
      <c r="J1" s="253"/>
      <c r="K1" s="253"/>
      <c r="L1" s="16"/>
      <c r="M1" s="16"/>
      <c r="N1" s="16"/>
      <c r="P1" s="16"/>
    </row>
    <row r="2" spans="1:18" ht="31.2" x14ac:dyDescent="0.6">
      <c r="E2" s="253"/>
      <c r="F2" s="253"/>
      <c r="G2" s="253"/>
      <c r="H2" s="253"/>
      <c r="I2" s="253"/>
      <c r="J2" s="253"/>
      <c r="K2" s="253"/>
      <c r="L2" s="16"/>
      <c r="M2" s="16"/>
      <c r="N2" s="16"/>
      <c r="P2" s="16"/>
    </row>
    <row r="3" spans="1:18" ht="31.2" x14ac:dyDescent="0.6">
      <c r="B3" s="17"/>
      <c r="C3" s="17"/>
      <c r="D3" s="17"/>
      <c r="E3" s="16"/>
      <c r="F3" s="16"/>
      <c r="G3" s="16"/>
      <c r="H3" s="16"/>
      <c r="I3" s="16"/>
      <c r="J3" s="16"/>
      <c r="K3"/>
      <c r="L3" s="18"/>
    </row>
    <row r="4" spans="1:18" ht="31.2" x14ac:dyDescent="0.6">
      <c r="E4" s="16"/>
      <c r="F4" s="16"/>
      <c r="G4" s="16"/>
      <c r="H4" s="16"/>
      <c r="I4" s="16"/>
      <c r="J4" s="16"/>
      <c r="K4" s="16"/>
      <c r="R4" s="15"/>
    </row>
    <row r="5" spans="1:18" ht="31.2" x14ac:dyDescent="0.6">
      <c r="B5" s="17"/>
      <c r="C5" s="17"/>
      <c r="D5" s="17"/>
      <c r="E5" s="20"/>
      <c r="F5" s="20"/>
      <c r="G5" s="20"/>
      <c r="H5" s="20"/>
      <c r="I5" s="20"/>
      <c r="J5" s="20"/>
      <c r="K5" s="20"/>
      <c r="L5" s="18"/>
    </row>
    <row r="6" spans="1:18" ht="21" x14ac:dyDescent="0.3">
      <c r="A6" s="21"/>
      <c r="B6" s="22"/>
      <c r="C6" s="23"/>
      <c r="D6" s="23"/>
      <c r="E6" s="23"/>
      <c r="F6" s="23"/>
      <c r="G6" s="23"/>
      <c r="H6" s="23"/>
      <c r="I6" s="23"/>
      <c r="J6" s="23"/>
      <c r="K6" s="23"/>
      <c r="L6" s="24"/>
      <c r="M6" s="23"/>
      <c r="N6" s="25"/>
      <c r="O6" s="21"/>
      <c r="P6" s="23"/>
      <c r="Q6" s="21"/>
    </row>
    <row r="7" spans="1:18" x14ac:dyDescent="0.3">
      <c r="B7" s="26"/>
      <c r="C7" s="27"/>
      <c r="D7" s="27"/>
      <c r="E7" s="27"/>
      <c r="F7" s="27"/>
      <c r="G7" s="27"/>
      <c r="H7" s="27"/>
      <c r="I7" s="27"/>
      <c r="J7" s="28"/>
      <c r="K7" s="29"/>
      <c r="L7" s="30"/>
      <c r="N7" s="31"/>
      <c r="P7" s="32" t="s">
        <v>1</v>
      </c>
    </row>
    <row r="8" spans="1:18" ht="23.4" x14ac:dyDescent="0.45">
      <c r="B8" s="254" t="s">
        <v>101</v>
      </c>
      <c r="C8" s="255"/>
      <c r="D8" s="181"/>
      <c r="E8" s="182"/>
      <c r="F8" s="182"/>
      <c r="G8" s="182"/>
      <c r="H8" s="182"/>
      <c r="I8" s="182"/>
      <c r="J8" s="182"/>
      <c r="K8" s="182"/>
      <c r="L8" s="182"/>
      <c r="M8" s="182"/>
      <c r="N8" s="183"/>
      <c r="P8" s="33"/>
    </row>
    <row r="9" spans="1:18" ht="18" x14ac:dyDescent="0.35">
      <c r="B9" s="34"/>
      <c r="C9" s="35"/>
      <c r="D9" s="35"/>
      <c r="E9" s="35"/>
      <c r="F9" s="35"/>
      <c r="G9" s="35"/>
      <c r="H9" s="35"/>
      <c r="I9" s="35"/>
      <c r="J9" s="35"/>
      <c r="K9" s="29"/>
      <c r="N9" s="36"/>
      <c r="P9" s="37"/>
    </row>
    <row r="10" spans="1:18" ht="28.5" customHeight="1" x14ac:dyDescent="0.35">
      <c r="B10" s="256" t="s">
        <v>2</v>
      </c>
      <c r="C10" s="257"/>
      <c r="D10" s="257"/>
      <c r="E10" s="257"/>
      <c r="F10" s="257"/>
      <c r="G10" s="181" t="s">
        <v>107</v>
      </c>
      <c r="H10" s="182"/>
      <c r="I10" s="182"/>
      <c r="J10" s="183"/>
      <c r="K10" s="29"/>
      <c r="N10" s="36"/>
      <c r="P10" s="38"/>
    </row>
    <row r="11" spans="1:18" ht="18" x14ac:dyDescent="0.35">
      <c r="B11" s="34"/>
      <c r="C11" s="35"/>
      <c r="D11" s="35"/>
      <c r="E11" s="35"/>
      <c r="F11" s="35"/>
      <c r="G11" s="35"/>
      <c r="H11" s="35"/>
      <c r="I11" s="35"/>
      <c r="J11" s="35"/>
      <c r="K11" s="29"/>
      <c r="N11" s="36"/>
      <c r="P11" s="38"/>
    </row>
    <row r="12" spans="1:18" ht="35.25" customHeight="1" x14ac:dyDescent="0.35">
      <c r="B12" s="304" t="s">
        <v>60</v>
      </c>
      <c r="C12" s="305"/>
      <c r="D12" s="305"/>
      <c r="E12" s="305"/>
      <c r="F12" s="305"/>
      <c r="G12" s="306">
        <f>K114</f>
        <v>0</v>
      </c>
      <c r="H12" s="307"/>
      <c r="I12" s="307"/>
      <c r="J12" s="308"/>
      <c r="K12" s="39"/>
      <c r="N12" s="36"/>
      <c r="P12" s="38"/>
    </row>
    <row r="13" spans="1:18" x14ac:dyDescent="0.3">
      <c r="B13" s="40"/>
      <c r="C13" s="41"/>
      <c r="D13" s="41"/>
      <c r="E13" s="41"/>
      <c r="F13" s="42"/>
      <c r="G13" s="43"/>
      <c r="H13" s="43"/>
      <c r="I13" s="43"/>
      <c r="J13" s="44"/>
      <c r="K13" s="45"/>
      <c r="L13" s="46"/>
      <c r="M13" s="47"/>
      <c r="N13" s="48"/>
      <c r="P13" s="38"/>
    </row>
    <row r="14" spans="1:18" ht="16.2" thickBot="1" x14ac:dyDescent="0.35">
      <c r="B14" s="49"/>
      <c r="C14" s="49"/>
      <c r="D14" s="49"/>
      <c r="E14" s="49"/>
      <c r="F14" s="50"/>
      <c r="G14" s="51"/>
      <c r="H14" s="51"/>
      <c r="I14" s="51"/>
      <c r="J14" s="29"/>
      <c r="K14" s="39"/>
      <c r="P14" s="52"/>
    </row>
    <row r="15" spans="1:18" ht="18.600000000000001" thickBot="1" x14ac:dyDescent="0.4">
      <c r="B15" s="292" t="s">
        <v>3</v>
      </c>
      <c r="C15" s="293"/>
      <c r="D15" s="293"/>
      <c r="E15" s="293"/>
      <c r="F15" s="294"/>
      <c r="G15" s="295" t="e">
        <f>#REF!</f>
        <v>#REF!</v>
      </c>
      <c r="H15" s="296"/>
      <c r="I15" s="296"/>
      <c r="J15" s="296"/>
      <c r="K15" s="296"/>
      <c r="L15" s="297"/>
      <c r="N15" s="53" t="s">
        <v>3</v>
      </c>
      <c r="P15" s="54" t="s">
        <v>4</v>
      </c>
    </row>
    <row r="16" spans="1:18" ht="16.2" thickBot="1" x14ac:dyDescent="0.35"/>
    <row r="17" spans="2:16" ht="144" customHeight="1" thickBot="1" x14ac:dyDescent="0.35">
      <c r="B17" s="298" t="s">
        <v>105</v>
      </c>
      <c r="C17" s="299"/>
      <c r="D17" s="299"/>
      <c r="E17" s="299"/>
      <c r="F17" s="299"/>
      <c r="G17" s="299"/>
      <c r="H17" s="299"/>
      <c r="I17" s="299"/>
      <c r="J17" s="299"/>
      <c r="K17" s="299"/>
      <c r="L17" s="300"/>
      <c r="N17" s="177" t="s">
        <v>99</v>
      </c>
      <c r="P17" s="55" t="s">
        <v>5</v>
      </c>
    </row>
    <row r="18" spans="2:16" ht="21.75" customHeight="1" thickBot="1" x14ac:dyDescent="0.35">
      <c r="B18" s="301" t="s">
        <v>92</v>
      </c>
      <c r="C18" s="302"/>
      <c r="D18" s="302"/>
      <c r="E18" s="302"/>
      <c r="F18" s="302"/>
      <c r="G18" s="302"/>
      <c r="H18" s="302"/>
      <c r="I18" s="303"/>
      <c r="J18" s="56">
        <f>SUM(J25,J31,J37,J42,J45,J48,J53,J59,J66,J70,J74,J78,J84)</f>
        <v>0</v>
      </c>
      <c r="K18" s="57"/>
      <c r="L18" s="58"/>
      <c r="N18" s="59"/>
    </row>
    <row r="19" spans="2:16" ht="21.6" thickBot="1" x14ac:dyDescent="0.35">
      <c r="B19" s="60"/>
      <c r="C19" s="61"/>
      <c r="D19" s="61"/>
      <c r="E19" s="61"/>
      <c r="F19" s="61"/>
      <c r="G19" s="61"/>
      <c r="H19" s="62"/>
      <c r="I19" s="62"/>
      <c r="J19" s="63"/>
      <c r="K19" s="60"/>
      <c r="L19" s="64"/>
      <c r="N19" s="65"/>
    </row>
    <row r="20" spans="2:16" ht="35.549999999999997" customHeight="1" thickBot="1" x14ac:dyDescent="0.35">
      <c r="B20" s="142" t="s">
        <v>66</v>
      </c>
      <c r="C20" s="143"/>
      <c r="D20" s="143"/>
      <c r="E20" s="143"/>
      <c r="F20" s="143"/>
      <c r="G20" s="143"/>
      <c r="H20" s="144"/>
      <c r="I20" s="141" t="s">
        <v>67</v>
      </c>
      <c r="J20" s="66" t="s">
        <v>7</v>
      </c>
      <c r="K20" s="67" t="s">
        <v>68</v>
      </c>
      <c r="L20" s="68">
        <f>IF(J25&gt;0,IF(H20="Please Select",1,0),0)</f>
        <v>0</v>
      </c>
      <c r="N20" s="69" t="s">
        <v>7</v>
      </c>
      <c r="P20" s="55" t="s">
        <v>9</v>
      </c>
    </row>
    <row r="21" spans="2:16" ht="18" x14ac:dyDescent="0.3">
      <c r="B21" s="309"/>
      <c r="C21" s="310"/>
      <c r="D21" s="310"/>
      <c r="E21" s="310"/>
      <c r="F21" s="310"/>
      <c r="G21" s="310"/>
      <c r="H21" s="310"/>
      <c r="I21" s="140"/>
      <c r="J21" s="2">
        <v>0</v>
      </c>
      <c r="K21" s="1" t="s">
        <v>9</v>
      </c>
      <c r="L21" s="68">
        <f>IF(J21&gt;0,IF(K21="Please Select",1,IF(B21="",1,0)),0)</f>
        <v>0</v>
      </c>
      <c r="N21" s="9">
        <v>0</v>
      </c>
      <c r="P21" s="55" t="s">
        <v>11</v>
      </c>
    </row>
    <row r="22" spans="2:16" ht="18" x14ac:dyDescent="0.3">
      <c r="B22" s="244"/>
      <c r="C22" s="236"/>
      <c r="D22" s="236"/>
      <c r="E22" s="236"/>
      <c r="F22" s="236"/>
      <c r="G22" s="236"/>
      <c r="H22" s="236"/>
      <c r="I22" s="140"/>
      <c r="J22" s="2">
        <v>0</v>
      </c>
      <c r="K22" s="1" t="s">
        <v>9</v>
      </c>
      <c r="L22" s="68">
        <f>IF(J22&gt;0,IF(K22="Please Select",1,IF(B22="",1,0)),0)</f>
        <v>0</v>
      </c>
      <c r="N22" s="9">
        <v>0</v>
      </c>
      <c r="P22" s="55" t="s">
        <v>12</v>
      </c>
    </row>
    <row r="23" spans="2:16" ht="18" x14ac:dyDescent="0.3">
      <c r="B23" s="244"/>
      <c r="C23" s="236"/>
      <c r="D23" s="236"/>
      <c r="E23" s="236"/>
      <c r="F23" s="236"/>
      <c r="G23" s="236"/>
      <c r="H23" s="236"/>
      <c r="I23" s="140"/>
      <c r="J23" s="2">
        <v>0</v>
      </c>
      <c r="K23" s="1" t="s">
        <v>9</v>
      </c>
      <c r="L23" s="68">
        <f>IF(J23&gt;0,IF(K23="Please Select",1,IF(B23="",1,0)),0)</f>
        <v>0</v>
      </c>
      <c r="N23" s="9">
        <v>0</v>
      </c>
      <c r="P23" s="55" t="s">
        <v>6</v>
      </c>
    </row>
    <row r="24" spans="2:16" ht="18" x14ac:dyDescent="0.3">
      <c r="B24" s="244"/>
      <c r="C24" s="236"/>
      <c r="D24" s="236"/>
      <c r="E24" s="236"/>
      <c r="F24" s="236"/>
      <c r="G24" s="236"/>
      <c r="H24" s="236"/>
      <c r="I24" s="140"/>
      <c r="J24" s="2">
        <v>0</v>
      </c>
      <c r="K24" s="1" t="s">
        <v>9</v>
      </c>
      <c r="L24" s="68">
        <f>IF(J24&gt;0,IF(K24="Please Select",1,IF(B24="",1,0)),0)</f>
        <v>0</v>
      </c>
      <c r="N24" s="9">
        <v>0</v>
      </c>
      <c r="P24" s="55" t="s">
        <v>13</v>
      </c>
    </row>
    <row r="25" spans="2:16" ht="16.95" customHeight="1" thickBot="1" x14ac:dyDescent="0.35">
      <c r="B25" s="232" t="s">
        <v>77</v>
      </c>
      <c r="C25" s="233"/>
      <c r="D25" s="233"/>
      <c r="E25" s="233"/>
      <c r="F25" s="233"/>
      <c r="G25" s="233"/>
      <c r="H25" s="233"/>
      <c r="I25" s="234"/>
      <c r="J25" s="71">
        <f>SUM(J21:J24)+SUMIF($B$87:$B$106,$P$86,$J$87:$J$106)</f>
        <v>0</v>
      </c>
      <c r="K25" s="72"/>
      <c r="L25" s="68"/>
      <c r="N25" s="73">
        <f>SUM(N21:N24)+SUMIF($B$87:$B$106,$P$86,$N$87:$N$106)</f>
        <v>0</v>
      </c>
      <c r="P25" s="55" t="s">
        <v>14</v>
      </c>
    </row>
    <row r="26" spans="2:16" ht="34.049999999999997" customHeight="1" x14ac:dyDescent="0.35">
      <c r="B26" s="226" t="s">
        <v>65</v>
      </c>
      <c r="C26" s="227"/>
      <c r="D26" s="227"/>
      <c r="E26" s="227"/>
      <c r="F26" s="227"/>
      <c r="G26" s="227"/>
      <c r="H26" s="227"/>
      <c r="I26" s="228"/>
      <c r="J26" s="75" t="s">
        <v>7</v>
      </c>
      <c r="K26" s="67" t="s">
        <v>8</v>
      </c>
      <c r="L26" s="68"/>
      <c r="N26" s="69" t="s">
        <v>7</v>
      </c>
    </row>
    <row r="27" spans="2:16" ht="18" x14ac:dyDescent="0.3">
      <c r="B27" s="245"/>
      <c r="C27" s="246"/>
      <c r="D27" s="246"/>
      <c r="E27" s="246"/>
      <c r="F27" s="246"/>
      <c r="G27" s="246"/>
      <c r="H27" s="246"/>
      <c r="I27" s="247"/>
      <c r="J27" s="2">
        <v>0</v>
      </c>
      <c r="K27" s="1" t="s">
        <v>9</v>
      </c>
      <c r="L27" s="68">
        <f>IF(J27&gt;0,IF(K27="Please Select",1,IF(B27="",1,0)),0)</f>
        <v>0</v>
      </c>
      <c r="N27" s="9">
        <v>20</v>
      </c>
    </row>
    <row r="28" spans="2:16" ht="18" x14ac:dyDescent="0.3">
      <c r="B28" s="245"/>
      <c r="C28" s="246"/>
      <c r="D28" s="246"/>
      <c r="E28" s="246"/>
      <c r="F28" s="246"/>
      <c r="G28" s="246"/>
      <c r="H28" s="246"/>
      <c r="I28" s="247"/>
      <c r="J28" s="2">
        <v>0</v>
      </c>
      <c r="K28" s="1" t="s">
        <v>9</v>
      </c>
      <c r="L28" s="68">
        <f>IF(J28&gt;0,IF(K28="Please Select",1,IF(B28="",1,0)),0)</f>
        <v>0</v>
      </c>
      <c r="N28" s="9">
        <v>60</v>
      </c>
      <c r="P28" s="55" t="s">
        <v>9</v>
      </c>
    </row>
    <row r="29" spans="2:16" ht="18" x14ac:dyDescent="0.3">
      <c r="B29" s="245"/>
      <c r="C29" s="246"/>
      <c r="D29" s="246"/>
      <c r="E29" s="246"/>
      <c r="F29" s="246"/>
      <c r="G29" s="246"/>
      <c r="H29" s="246"/>
      <c r="I29" s="247"/>
      <c r="J29" s="2">
        <v>0</v>
      </c>
      <c r="K29" s="1" t="s">
        <v>9</v>
      </c>
      <c r="L29" s="68">
        <f>IF(J29&gt;0,IF(K29="Please Select",1,IF(B29="",1,0)),0)</f>
        <v>0</v>
      </c>
      <c r="N29" s="9">
        <v>0</v>
      </c>
      <c r="P29" s="76" t="s">
        <v>10</v>
      </c>
    </row>
    <row r="30" spans="2:16" ht="18" x14ac:dyDescent="0.3">
      <c r="B30" s="245"/>
      <c r="C30" s="246"/>
      <c r="D30" s="246"/>
      <c r="E30" s="246"/>
      <c r="F30" s="246"/>
      <c r="G30" s="246"/>
      <c r="H30" s="246"/>
      <c r="I30" s="247"/>
      <c r="J30" s="2">
        <v>0</v>
      </c>
      <c r="K30" s="1" t="s">
        <v>9</v>
      </c>
      <c r="L30" s="68">
        <f>IF(J30&gt;0,IF(K30="Please Select",1,IF(B30="",1,0)),0)</f>
        <v>0</v>
      </c>
      <c r="N30" s="9">
        <v>0</v>
      </c>
      <c r="P30" s="76" t="s">
        <v>17</v>
      </c>
    </row>
    <row r="31" spans="2:16" ht="19.5" customHeight="1" thickBot="1" x14ac:dyDescent="0.35">
      <c r="B31" s="232" t="s">
        <v>78</v>
      </c>
      <c r="C31" s="233"/>
      <c r="D31" s="233"/>
      <c r="E31" s="233"/>
      <c r="F31" s="233"/>
      <c r="G31" s="233"/>
      <c r="H31" s="233"/>
      <c r="I31" s="234"/>
      <c r="J31" s="71">
        <f>SUM(J27:J30)+SUMIF($B$87:$B$106,$P$87,$J$87:$J$106)</f>
        <v>0</v>
      </c>
      <c r="K31" s="72"/>
      <c r="L31" s="68"/>
      <c r="N31" s="73">
        <f>SUM(N27:N30)+SUMIF($B$87:$B$106,$P$87,$N$87:$N$106)</f>
        <v>80</v>
      </c>
      <c r="P31" s="77" t="s">
        <v>16</v>
      </c>
    </row>
    <row r="32" spans="2:16" ht="34.5" customHeight="1" x14ac:dyDescent="0.35">
      <c r="B32" s="226" t="s">
        <v>69</v>
      </c>
      <c r="C32" s="227"/>
      <c r="D32" s="227"/>
      <c r="E32" s="227"/>
      <c r="F32" s="227"/>
      <c r="G32" s="227"/>
      <c r="H32" s="227"/>
      <c r="I32" s="228"/>
      <c r="J32" s="75" t="s">
        <v>7</v>
      </c>
      <c r="K32" s="67" t="s">
        <v>8</v>
      </c>
      <c r="L32" s="68"/>
      <c r="N32" s="69" t="s">
        <v>7</v>
      </c>
      <c r="P32" s="77" t="s">
        <v>19</v>
      </c>
    </row>
    <row r="33" spans="2:16" ht="18" x14ac:dyDescent="0.3">
      <c r="B33" s="245"/>
      <c r="C33" s="246"/>
      <c r="D33" s="246"/>
      <c r="E33" s="246"/>
      <c r="F33" s="246"/>
      <c r="G33" s="246"/>
      <c r="H33" s="246"/>
      <c r="I33" s="247"/>
      <c r="J33" s="2">
        <v>0</v>
      </c>
      <c r="K33" s="1" t="s">
        <v>9</v>
      </c>
      <c r="L33" s="68">
        <f>IF(J33&gt;0,IF(K33="Please Select",1,IF(B33="",1,0)),0)</f>
        <v>0</v>
      </c>
      <c r="N33" s="9">
        <v>0</v>
      </c>
      <c r="P33" s="77" t="s">
        <v>20</v>
      </c>
    </row>
    <row r="34" spans="2:16" ht="18" x14ac:dyDescent="0.3">
      <c r="B34" s="245"/>
      <c r="C34" s="246"/>
      <c r="D34" s="246"/>
      <c r="E34" s="246"/>
      <c r="F34" s="246"/>
      <c r="G34" s="246"/>
      <c r="H34" s="246"/>
      <c r="I34" s="247"/>
      <c r="J34" s="2">
        <v>0</v>
      </c>
      <c r="K34" s="1" t="s">
        <v>9</v>
      </c>
      <c r="L34" s="68">
        <f>IF(J34&gt;0,IF(K34="Please Select",1,IF(B34="",1,0)),0)</f>
        <v>0</v>
      </c>
      <c r="N34" s="9">
        <v>0</v>
      </c>
      <c r="P34" s="55" t="s">
        <v>21</v>
      </c>
    </row>
    <row r="35" spans="2:16" ht="18" x14ac:dyDescent="0.3">
      <c r="B35" s="245"/>
      <c r="C35" s="246"/>
      <c r="D35" s="246"/>
      <c r="E35" s="246"/>
      <c r="F35" s="246"/>
      <c r="G35" s="246"/>
      <c r="H35" s="246"/>
      <c r="I35" s="247"/>
      <c r="J35" s="2">
        <v>0</v>
      </c>
      <c r="K35" s="1" t="s">
        <v>9</v>
      </c>
      <c r="L35" s="68">
        <f>IF(J35&gt;0,IF(K35="Please Select",1,IF(B35="",1,0)),0)</f>
        <v>0</v>
      </c>
      <c r="N35" s="9">
        <v>0</v>
      </c>
      <c r="P35" s="55" t="s">
        <v>22</v>
      </c>
    </row>
    <row r="36" spans="2:16" ht="18" x14ac:dyDescent="0.3">
      <c r="B36" s="245"/>
      <c r="C36" s="246"/>
      <c r="D36" s="246"/>
      <c r="E36" s="246"/>
      <c r="F36" s="246"/>
      <c r="G36" s="246"/>
      <c r="H36" s="246"/>
      <c r="I36" s="247"/>
      <c r="J36" s="2">
        <v>0</v>
      </c>
      <c r="K36" s="1" t="s">
        <v>9</v>
      </c>
      <c r="L36" s="68">
        <f>IF(J36&gt;0,IF(K36="Please Select",1,IF(B36="",1,0)),0)</f>
        <v>0</v>
      </c>
      <c r="N36" s="9">
        <v>0</v>
      </c>
      <c r="P36" s="55" t="s">
        <v>23</v>
      </c>
    </row>
    <row r="37" spans="2:16" ht="19.5" customHeight="1" thickBot="1" x14ac:dyDescent="0.35">
      <c r="B37" s="232" t="s">
        <v>89</v>
      </c>
      <c r="C37" s="233"/>
      <c r="D37" s="233"/>
      <c r="E37" s="233"/>
      <c r="F37" s="233"/>
      <c r="G37" s="233"/>
      <c r="H37" s="233"/>
      <c r="I37" s="234"/>
      <c r="J37" s="71">
        <f>SUM(J33:J36)+SUMIF($B$87:$B$106,$P$88,$J$87:$J$106)</f>
        <v>0</v>
      </c>
      <c r="K37" s="72"/>
      <c r="L37" s="68"/>
      <c r="N37" s="73">
        <f>SUM(N33:N36)+SUMIF($B$87:$B$106,$P$88,$N$87:$N$106)</f>
        <v>0</v>
      </c>
    </row>
    <row r="38" spans="2:16" ht="33.450000000000003" customHeight="1" x14ac:dyDescent="0.35">
      <c r="B38" s="226" t="s">
        <v>70</v>
      </c>
      <c r="C38" s="227"/>
      <c r="D38" s="227"/>
      <c r="E38" s="227"/>
      <c r="F38" s="227"/>
      <c r="G38" s="227"/>
      <c r="H38" s="227"/>
      <c r="I38" s="228"/>
      <c r="J38" s="66" t="s">
        <v>7</v>
      </c>
      <c r="K38" s="67" t="s">
        <v>8</v>
      </c>
      <c r="L38" s="68"/>
      <c r="N38" s="69" t="s">
        <v>7</v>
      </c>
    </row>
    <row r="39" spans="2:16" ht="18" x14ac:dyDescent="0.3">
      <c r="B39" s="229"/>
      <c r="C39" s="230"/>
      <c r="D39" s="230"/>
      <c r="E39" s="230"/>
      <c r="F39" s="230"/>
      <c r="G39" s="230"/>
      <c r="H39" s="230"/>
      <c r="I39" s="231"/>
      <c r="J39" s="2">
        <v>0</v>
      </c>
      <c r="K39" s="1" t="s">
        <v>9</v>
      </c>
      <c r="L39" s="68">
        <f>IF(J39&gt;0,IF(K39="Please Select",1,IF(B39="",1,0)),0)</f>
        <v>0</v>
      </c>
      <c r="N39" s="9">
        <v>700</v>
      </c>
    </row>
    <row r="40" spans="2:16" ht="18" x14ac:dyDescent="0.3">
      <c r="B40" s="229"/>
      <c r="C40" s="230"/>
      <c r="D40" s="230"/>
      <c r="E40" s="230"/>
      <c r="F40" s="230"/>
      <c r="G40" s="230"/>
      <c r="H40" s="230"/>
      <c r="I40" s="231"/>
      <c r="J40" s="2">
        <v>0</v>
      </c>
      <c r="K40" s="1" t="s">
        <v>9</v>
      </c>
      <c r="L40" s="68">
        <f>IF(J40&gt;0,IF(K40="Please Select",1,IF(B40="",1,0)),0)</f>
        <v>0</v>
      </c>
      <c r="N40" s="9">
        <v>0</v>
      </c>
    </row>
    <row r="41" spans="2:16" ht="18" x14ac:dyDescent="0.3">
      <c r="B41" s="229"/>
      <c r="C41" s="230"/>
      <c r="D41" s="230"/>
      <c r="E41" s="230"/>
      <c r="F41" s="230"/>
      <c r="G41" s="230"/>
      <c r="H41" s="230"/>
      <c r="I41" s="231"/>
      <c r="J41" s="2">
        <v>0</v>
      </c>
      <c r="K41" s="1" t="s">
        <v>9</v>
      </c>
      <c r="L41" s="68">
        <f>IF(J41&gt;0,IF(K41="Please Select",1,IF(B41="",1,0)),0)</f>
        <v>0</v>
      </c>
      <c r="N41" s="9">
        <v>0</v>
      </c>
    </row>
    <row r="42" spans="2:16" ht="19.5" customHeight="1" thickBot="1" x14ac:dyDescent="0.35">
      <c r="B42" s="232" t="s">
        <v>79</v>
      </c>
      <c r="C42" s="233"/>
      <c r="D42" s="233"/>
      <c r="E42" s="233"/>
      <c r="F42" s="233"/>
      <c r="G42" s="233"/>
      <c r="H42" s="233"/>
      <c r="I42" s="234"/>
      <c r="J42" s="71">
        <f>SUM(J39:J41)+SUMIF($B$87:$B$106,$P$89,$J$87:$J$106)</f>
        <v>0</v>
      </c>
      <c r="K42" s="72"/>
      <c r="L42" s="68"/>
      <c r="N42" s="73">
        <f>SUM(N39:N41)+SUMIF($B$87:$B$106,$P$89,$N$87:$N$106)</f>
        <v>700</v>
      </c>
    </row>
    <row r="43" spans="2:16" ht="34.049999999999997" customHeight="1" x14ac:dyDescent="0.35">
      <c r="B43" s="248" t="s">
        <v>71</v>
      </c>
      <c r="C43" s="249"/>
      <c r="D43" s="249"/>
      <c r="E43" s="249"/>
      <c r="F43" s="249"/>
      <c r="G43" s="249"/>
      <c r="H43" s="78" t="s">
        <v>25</v>
      </c>
      <c r="I43" s="74"/>
      <c r="J43" s="75" t="s">
        <v>7</v>
      </c>
      <c r="K43" s="67" t="s">
        <v>8</v>
      </c>
      <c r="L43" s="68"/>
      <c r="N43" s="69" t="s">
        <v>7</v>
      </c>
    </row>
    <row r="44" spans="2:16" ht="18" x14ac:dyDescent="0.3">
      <c r="B44" s="229"/>
      <c r="C44" s="230"/>
      <c r="D44" s="230"/>
      <c r="E44" s="230"/>
      <c r="F44" s="230"/>
      <c r="G44" s="230"/>
      <c r="H44" s="230"/>
      <c r="I44" s="231"/>
      <c r="J44" s="2">
        <v>0</v>
      </c>
      <c r="K44" s="1" t="s">
        <v>9</v>
      </c>
      <c r="L44" s="68">
        <f>IF(J44&gt;0,IF(K44="Please Select",1,IF(B44="",1,0)),0)</f>
        <v>0</v>
      </c>
      <c r="N44" s="9">
        <v>0</v>
      </c>
    </row>
    <row r="45" spans="2:16" ht="19.5" customHeight="1" thickBot="1" x14ac:dyDescent="0.35">
      <c r="B45" s="232" t="s">
        <v>80</v>
      </c>
      <c r="C45" s="233"/>
      <c r="D45" s="233"/>
      <c r="E45" s="233"/>
      <c r="F45" s="233"/>
      <c r="G45" s="233"/>
      <c r="H45" s="233"/>
      <c r="I45" s="234"/>
      <c r="J45" s="71">
        <f>SUM(J44:J44)+SUMIF($B$87:$B$106,$P$90,$J$87:$J$106)</f>
        <v>0</v>
      </c>
      <c r="K45" s="72"/>
      <c r="L45" s="68"/>
      <c r="N45" s="73">
        <f>SUM(N44:N44)+SUMIF($B$87:$B$106,$P$90,$N$87:$N$106)</f>
        <v>0</v>
      </c>
    </row>
    <row r="46" spans="2:16" ht="33.450000000000003" customHeight="1" x14ac:dyDescent="0.3">
      <c r="B46" s="250" t="s">
        <v>26</v>
      </c>
      <c r="C46" s="251"/>
      <c r="D46" s="251"/>
      <c r="E46" s="251"/>
      <c r="F46" s="251"/>
      <c r="G46" s="251"/>
      <c r="H46" s="251"/>
      <c r="I46" s="252"/>
      <c r="J46" s="75" t="s">
        <v>7</v>
      </c>
      <c r="K46" s="67" t="s">
        <v>8</v>
      </c>
      <c r="L46" s="68"/>
      <c r="N46" s="69" t="s">
        <v>7</v>
      </c>
    </row>
    <row r="47" spans="2:16" ht="18" x14ac:dyDescent="0.3">
      <c r="B47" s="244"/>
      <c r="C47" s="236"/>
      <c r="D47" s="236"/>
      <c r="E47" s="236"/>
      <c r="F47" s="236"/>
      <c r="G47" s="236"/>
      <c r="H47" s="236"/>
      <c r="I47" s="237"/>
      <c r="J47" s="2">
        <v>0</v>
      </c>
      <c r="K47" s="1" t="s">
        <v>9</v>
      </c>
      <c r="L47" s="68">
        <f>IF(J47&gt;0,IF(K47="Please Select",1,IF(B47="",1,0)),0)</f>
        <v>0</v>
      </c>
      <c r="N47" s="9">
        <v>0</v>
      </c>
    </row>
    <row r="48" spans="2:16" ht="19.5" customHeight="1" thickBot="1" x14ac:dyDescent="0.35">
      <c r="B48" s="70"/>
      <c r="C48" s="233" t="s">
        <v>81</v>
      </c>
      <c r="D48" s="233"/>
      <c r="E48" s="233"/>
      <c r="F48" s="233"/>
      <c r="G48" s="233"/>
      <c r="H48" s="233"/>
      <c r="I48" s="234"/>
      <c r="J48" s="71">
        <f>SUM(J47:J47)+SUMIF($B$87:$B$106,$P$91,$J$87:$J$106)</f>
        <v>0</v>
      </c>
      <c r="K48" s="72"/>
      <c r="L48" s="68"/>
      <c r="N48" s="73">
        <f>SUM(N47:N47)+SUMIF($B$87:$B$106,$P$91,$N$87:$N$106)</f>
        <v>0</v>
      </c>
    </row>
    <row r="49" spans="2:14" ht="33.450000000000003" customHeight="1" x14ac:dyDescent="0.35">
      <c r="B49" s="226" t="s">
        <v>72</v>
      </c>
      <c r="C49" s="227"/>
      <c r="D49" s="227"/>
      <c r="E49" s="227"/>
      <c r="F49" s="227"/>
      <c r="G49" s="227"/>
      <c r="H49" s="227"/>
      <c r="I49" s="228"/>
      <c r="J49" s="75" t="s">
        <v>7</v>
      </c>
      <c r="K49" s="67" t="s">
        <v>8</v>
      </c>
      <c r="L49" s="68"/>
      <c r="N49" s="69" t="s">
        <v>7</v>
      </c>
    </row>
    <row r="50" spans="2:14" ht="18" x14ac:dyDescent="0.3">
      <c r="B50" s="245"/>
      <c r="C50" s="246"/>
      <c r="D50" s="246"/>
      <c r="E50" s="246"/>
      <c r="F50" s="246"/>
      <c r="G50" s="246"/>
      <c r="H50" s="246"/>
      <c r="I50" s="247"/>
      <c r="J50" s="2">
        <v>0</v>
      </c>
      <c r="K50" s="1" t="s">
        <v>9</v>
      </c>
      <c r="L50" s="68">
        <f>IF(J50&gt;0,IF(K50="Please Select",1,IF(B50="",1,0)),0)</f>
        <v>0</v>
      </c>
      <c r="N50" s="9">
        <v>0</v>
      </c>
    </row>
    <row r="51" spans="2:14" ht="18" x14ac:dyDescent="0.3">
      <c r="B51" s="245"/>
      <c r="C51" s="246"/>
      <c r="D51" s="246"/>
      <c r="E51" s="246"/>
      <c r="F51" s="246"/>
      <c r="G51" s="246"/>
      <c r="H51" s="246"/>
      <c r="I51" s="247"/>
      <c r="J51" s="2">
        <v>0</v>
      </c>
      <c r="K51" s="1" t="s">
        <v>9</v>
      </c>
      <c r="L51" s="68">
        <f>IF(J51&gt;0,IF(K51="Please Select",1,IF(B51="",1,0)),0)</f>
        <v>0</v>
      </c>
      <c r="N51" s="9">
        <v>0</v>
      </c>
    </row>
    <row r="52" spans="2:14" ht="18" x14ac:dyDescent="0.3">
      <c r="B52" s="245"/>
      <c r="C52" s="246"/>
      <c r="D52" s="246"/>
      <c r="E52" s="246"/>
      <c r="F52" s="246"/>
      <c r="G52" s="246"/>
      <c r="H52" s="246"/>
      <c r="I52" s="247"/>
      <c r="J52" s="2">
        <v>0</v>
      </c>
      <c r="K52" s="1" t="s">
        <v>9</v>
      </c>
      <c r="L52" s="68">
        <f>IF(J52&gt;0,IF(K52="Please Select",1,IF(B52="",1,0)),0)</f>
        <v>0</v>
      </c>
      <c r="N52" s="9">
        <v>0</v>
      </c>
    </row>
    <row r="53" spans="2:14" ht="19.5" customHeight="1" thickBot="1" x14ac:dyDescent="0.35">
      <c r="B53" s="79"/>
      <c r="C53" s="233" t="s">
        <v>82</v>
      </c>
      <c r="D53" s="233"/>
      <c r="E53" s="233"/>
      <c r="F53" s="233"/>
      <c r="G53" s="233"/>
      <c r="H53" s="233"/>
      <c r="I53" s="234"/>
      <c r="J53" s="71">
        <f>SUM(J50:J52)+SUMIF($B$87:$B$106,$P$92,$J$87:$J$106)</f>
        <v>0</v>
      </c>
      <c r="K53" s="72"/>
      <c r="L53" s="68"/>
      <c r="N53" s="73">
        <f>SUM(N50:N52)+SUMIF($B$87:$B$106,$P$92,$N$87:$N$106)</f>
        <v>0</v>
      </c>
    </row>
    <row r="54" spans="2:14" ht="33.450000000000003" customHeight="1" x14ac:dyDescent="0.35">
      <c r="B54" s="226" t="s">
        <v>73</v>
      </c>
      <c r="C54" s="227"/>
      <c r="D54" s="227"/>
      <c r="E54" s="227"/>
      <c r="F54" s="227"/>
      <c r="G54" s="227"/>
      <c r="H54" s="227"/>
      <c r="I54" s="228"/>
      <c r="J54" s="75" t="s">
        <v>7</v>
      </c>
      <c r="K54" s="67" t="s">
        <v>8</v>
      </c>
      <c r="L54" s="68"/>
      <c r="N54" s="69" t="s">
        <v>7</v>
      </c>
    </row>
    <row r="55" spans="2:14" ht="21.45" customHeight="1" x14ac:dyDescent="0.3">
      <c r="B55" s="245" t="s">
        <v>91</v>
      </c>
      <c r="C55" s="246"/>
      <c r="D55" s="246"/>
      <c r="E55" s="246"/>
      <c r="F55" s="246"/>
      <c r="G55" s="246"/>
      <c r="H55" s="246"/>
      <c r="I55" s="247"/>
      <c r="J55" s="2">
        <v>0</v>
      </c>
      <c r="K55" s="1" t="s">
        <v>9</v>
      </c>
      <c r="L55" s="68">
        <f>IF(J55&gt;0,IF(K55="Please Select",1,IF(B55="",1,0)),0)</f>
        <v>0</v>
      </c>
      <c r="N55" s="9">
        <v>0</v>
      </c>
    </row>
    <row r="56" spans="2:14" ht="18" x14ac:dyDescent="0.3">
      <c r="B56" s="245"/>
      <c r="C56" s="246"/>
      <c r="D56" s="246"/>
      <c r="E56" s="246"/>
      <c r="F56" s="246"/>
      <c r="G56" s="246"/>
      <c r="H56" s="246"/>
      <c r="I56" s="247"/>
      <c r="J56" s="2">
        <v>0</v>
      </c>
      <c r="K56" s="1" t="s">
        <v>9</v>
      </c>
      <c r="L56" s="68">
        <f>IF(J56&gt;0,IF(K56="Please Select",1,IF(B56="",1,0)),0)</f>
        <v>0</v>
      </c>
      <c r="N56" s="9">
        <v>0</v>
      </c>
    </row>
    <row r="57" spans="2:14" ht="18" x14ac:dyDescent="0.3">
      <c r="B57" s="245"/>
      <c r="C57" s="246"/>
      <c r="D57" s="246"/>
      <c r="E57" s="246"/>
      <c r="F57" s="246"/>
      <c r="G57" s="246"/>
      <c r="H57" s="246"/>
      <c r="I57" s="247"/>
      <c r="J57" s="2">
        <v>0</v>
      </c>
      <c r="K57" s="1" t="s">
        <v>9</v>
      </c>
      <c r="L57" s="68">
        <f>IF(J57&gt;0,IF(K57="Please Select",1,IF(B57="",1,0)),0)</f>
        <v>0</v>
      </c>
      <c r="N57" s="9">
        <v>0</v>
      </c>
    </row>
    <row r="58" spans="2:14" ht="18" x14ac:dyDescent="0.3">
      <c r="B58" s="245"/>
      <c r="C58" s="246"/>
      <c r="D58" s="246"/>
      <c r="E58" s="246"/>
      <c r="F58" s="246"/>
      <c r="G58" s="246"/>
      <c r="H58" s="246"/>
      <c r="I58" s="247"/>
      <c r="J58" s="2">
        <v>0</v>
      </c>
      <c r="K58" s="1" t="s">
        <v>9</v>
      </c>
      <c r="L58" s="68">
        <f>IF(J58&gt;0,IF(K58="Please Select",1,IF(B58="",1,0)),0)</f>
        <v>0</v>
      </c>
      <c r="N58" s="9">
        <v>0</v>
      </c>
    </row>
    <row r="59" spans="2:14" ht="19.5" customHeight="1" thickBot="1" x14ac:dyDescent="0.35">
      <c r="B59" s="232" t="s">
        <v>90</v>
      </c>
      <c r="C59" s="233"/>
      <c r="D59" s="233"/>
      <c r="E59" s="233"/>
      <c r="F59" s="233"/>
      <c r="G59" s="233"/>
      <c r="H59" s="233"/>
      <c r="I59" s="234"/>
      <c r="J59" s="71">
        <f>SUM(J55:J58)+SUMIF($B$87:$B$106,$P$93,$J$87:$J$106)</f>
        <v>0</v>
      </c>
      <c r="K59" s="72"/>
      <c r="L59" s="68"/>
      <c r="N59" s="73">
        <f>SUM(N55:N58)+SUMIF($B$87:$B$106,$P$93,$N$87:$N$106)</f>
        <v>0</v>
      </c>
    </row>
    <row r="60" spans="2:14" ht="33.450000000000003" customHeight="1" x14ac:dyDescent="0.35">
      <c r="B60" s="226" t="s">
        <v>74</v>
      </c>
      <c r="C60" s="227"/>
      <c r="D60" s="227"/>
      <c r="E60" s="227"/>
      <c r="F60" s="227"/>
      <c r="G60" s="227"/>
      <c r="H60" s="227"/>
      <c r="I60" s="228"/>
      <c r="J60" s="75" t="s">
        <v>7</v>
      </c>
      <c r="K60" s="67" t="s">
        <v>8</v>
      </c>
      <c r="L60" s="68"/>
      <c r="N60" s="69" t="s">
        <v>7</v>
      </c>
    </row>
    <row r="61" spans="2:14" ht="18" x14ac:dyDescent="0.3">
      <c r="B61" s="229"/>
      <c r="C61" s="230"/>
      <c r="D61" s="230"/>
      <c r="E61" s="230"/>
      <c r="F61" s="230"/>
      <c r="G61" s="230"/>
      <c r="H61" s="230"/>
      <c r="I61" s="231"/>
      <c r="J61" s="2">
        <v>0</v>
      </c>
      <c r="K61" s="1" t="s">
        <v>9</v>
      </c>
      <c r="L61" s="68">
        <f>IF(J61&gt;0,IF(K61="Please Select",1,IF(B61="",1,0)),0)</f>
        <v>0</v>
      </c>
      <c r="N61" s="9">
        <v>0</v>
      </c>
    </row>
    <row r="62" spans="2:14" ht="18" x14ac:dyDescent="0.3">
      <c r="B62" s="229"/>
      <c r="C62" s="230"/>
      <c r="D62" s="230"/>
      <c r="E62" s="230"/>
      <c r="F62" s="230"/>
      <c r="G62" s="230"/>
      <c r="H62" s="230"/>
      <c r="I62" s="231"/>
      <c r="J62" s="2">
        <v>0</v>
      </c>
      <c r="K62" s="1" t="s">
        <v>9</v>
      </c>
      <c r="L62" s="68">
        <f>IF(J62&gt;0,IF(K62="Please Select",1,IF(B62="",1,0)),0)</f>
        <v>0</v>
      </c>
      <c r="N62" s="9">
        <v>0</v>
      </c>
    </row>
    <row r="63" spans="2:14" ht="18" x14ac:dyDescent="0.3">
      <c r="B63" s="229"/>
      <c r="C63" s="230"/>
      <c r="D63" s="230"/>
      <c r="E63" s="230"/>
      <c r="F63" s="230"/>
      <c r="G63" s="230"/>
      <c r="H63" s="230"/>
      <c r="I63" s="231"/>
      <c r="J63" s="2">
        <v>0</v>
      </c>
      <c r="K63" s="1" t="s">
        <v>19</v>
      </c>
      <c r="L63" s="68">
        <f>IF(J63&gt;0,IF(K63="Please Select",1,IF(B63="",1,0)),0)</f>
        <v>0</v>
      </c>
      <c r="N63" s="9">
        <v>0</v>
      </c>
    </row>
    <row r="64" spans="2:14" ht="18" x14ac:dyDescent="0.3">
      <c r="B64" s="229"/>
      <c r="C64" s="230"/>
      <c r="D64" s="230"/>
      <c r="E64" s="230"/>
      <c r="F64" s="230"/>
      <c r="G64" s="230"/>
      <c r="H64" s="230"/>
      <c r="I64" s="231"/>
      <c r="J64" s="2">
        <v>0</v>
      </c>
      <c r="K64" s="1" t="s">
        <v>9</v>
      </c>
      <c r="L64" s="68">
        <f>IF(J64&gt;0,IF(K64="Please Select",1,IF(B64="",1,0)),0)</f>
        <v>0</v>
      </c>
      <c r="N64" s="9">
        <v>0</v>
      </c>
    </row>
    <row r="65" spans="1:17" ht="18" x14ac:dyDescent="0.3">
      <c r="B65" s="229"/>
      <c r="C65" s="230"/>
      <c r="D65" s="230"/>
      <c r="E65" s="230"/>
      <c r="F65" s="230"/>
      <c r="G65" s="230"/>
      <c r="H65" s="230"/>
      <c r="I65" s="231"/>
      <c r="J65" s="2">
        <v>0</v>
      </c>
      <c r="K65" s="1" t="s">
        <v>9</v>
      </c>
      <c r="L65" s="68">
        <f>IF(J65&gt;0,IF(K65="Please Select",1,IF(B65="",1,0)),0)</f>
        <v>0</v>
      </c>
      <c r="N65" s="9">
        <v>0</v>
      </c>
    </row>
    <row r="66" spans="1:17" ht="19.5" customHeight="1" thickBot="1" x14ac:dyDescent="0.35">
      <c r="B66" s="232" t="s">
        <v>83</v>
      </c>
      <c r="C66" s="233"/>
      <c r="D66" s="233"/>
      <c r="E66" s="233"/>
      <c r="F66" s="233"/>
      <c r="G66" s="233"/>
      <c r="H66" s="233"/>
      <c r="I66" s="234"/>
      <c r="J66" s="71">
        <f>SUM(J61:J65)+SUMIF($B$87:$B$106,$P$94,$J$87:$J$106)</f>
        <v>0</v>
      </c>
      <c r="K66" s="72"/>
      <c r="L66" s="68"/>
      <c r="N66" s="73">
        <f>SUM(N61:N65)+SUMIF($B$87:$B$106,$P$94,$N$87:$N$106)</f>
        <v>0</v>
      </c>
    </row>
    <row r="67" spans="1:17" ht="34.049999999999997" customHeight="1" x14ac:dyDescent="0.35">
      <c r="B67" s="226" t="s">
        <v>75</v>
      </c>
      <c r="C67" s="227"/>
      <c r="D67" s="227"/>
      <c r="E67" s="227"/>
      <c r="F67" s="227"/>
      <c r="G67" s="227"/>
      <c r="H67" s="227"/>
      <c r="I67" s="228"/>
      <c r="J67" s="75" t="s">
        <v>7</v>
      </c>
      <c r="K67" s="67" t="s">
        <v>8</v>
      </c>
      <c r="L67" s="68"/>
      <c r="N67" s="69" t="s">
        <v>7</v>
      </c>
    </row>
    <row r="68" spans="1:17" ht="18" x14ac:dyDescent="0.3">
      <c r="B68" s="229"/>
      <c r="C68" s="230"/>
      <c r="D68" s="230"/>
      <c r="E68" s="230"/>
      <c r="F68" s="230"/>
      <c r="G68" s="230"/>
      <c r="H68" s="230"/>
      <c r="I68" s="231"/>
      <c r="J68" s="2">
        <v>0</v>
      </c>
      <c r="K68" s="1" t="s">
        <v>9</v>
      </c>
      <c r="L68" s="68">
        <f>IF(J68&gt;0,IF(K68="Please Select",1,IF(B68="",1,0)),0)</f>
        <v>0</v>
      </c>
      <c r="N68" s="9">
        <v>0</v>
      </c>
    </row>
    <row r="69" spans="1:17" ht="18" x14ac:dyDescent="0.3">
      <c r="B69" s="229"/>
      <c r="C69" s="230"/>
      <c r="D69" s="230"/>
      <c r="E69" s="230"/>
      <c r="F69" s="230"/>
      <c r="G69" s="230"/>
      <c r="H69" s="230"/>
      <c r="I69" s="231"/>
      <c r="J69" s="2">
        <v>0</v>
      </c>
      <c r="K69" s="1" t="s">
        <v>9</v>
      </c>
      <c r="L69" s="68">
        <f>IF(J69&gt;0,IF(K69="Please Select",1,IF(B69="",1,0)),0)</f>
        <v>0</v>
      </c>
      <c r="N69" s="9">
        <v>0</v>
      </c>
    </row>
    <row r="70" spans="1:17" ht="19.5" customHeight="1" thickBot="1" x14ac:dyDescent="0.35">
      <c r="B70" s="232" t="s">
        <v>84</v>
      </c>
      <c r="C70" s="233"/>
      <c r="D70" s="233"/>
      <c r="E70" s="233"/>
      <c r="F70" s="233"/>
      <c r="G70" s="233"/>
      <c r="H70" s="233"/>
      <c r="I70" s="234"/>
      <c r="J70" s="71">
        <f>SUM(J68:J69)+SUMIF($B$87:$B$106,$P$95,$J$87:$J$106)</f>
        <v>0</v>
      </c>
      <c r="K70" s="80"/>
      <c r="L70" s="68"/>
      <c r="N70" s="73">
        <f>SUM(N68:N69)+SUMIF($B$87:$B$106,$P$95,$N$87:$N$106)</f>
        <v>0</v>
      </c>
    </row>
    <row r="71" spans="1:17" ht="33.450000000000003" customHeight="1" x14ac:dyDescent="0.35">
      <c r="B71" s="226" t="s">
        <v>76</v>
      </c>
      <c r="C71" s="227"/>
      <c r="D71" s="227"/>
      <c r="E71" s="227"/>
      <c r="F71" s="227"/>
      <c r="G71" s="227"/>
      <c r="H71" s="227"/>
      <c r="I71" s="228"/>
      <c r="J71" s="75" t="s">
        <v>7</v>
      </c>
      <c r="K71" s="81" t="s">
        <v>8</v>
      </c>
      <c r="L71" s="68"/>
      <c r="N71" s="69" t="s">
        <v>7</v>
      </c>
    </row>
    <row r="72" spans="1:17" ht="18" x14ac:dyDescent="0.3">
      <c r="B72" s="229"/>
      <c r="C72" s="230"/>
      <c r="D72" s="230"/>
      <c r="E72" s="230"/>
      <c r="F72" s="230"/>
      <c r="G72" s="230"/>
      <c r="H72" s="230"/>
      <c r="I72" s="231"/>
      <c r="J72" s="3">
        <v>0</v>
      </c>
      <c r="K72" s="1" t="s">
        <v>9</v>
      </c>
      <c r="L72" s="68">
        <f>IF(J72&gt;0,IF(K72="Please Select",1,IF(B72="",1,0)),0)</f>
        <v>0</v>
      </c>
      <c r="N72" s="9">
        <v>0</v>
      </c>
    </row>
    <row r="73" spans="1:17" ht="18" x14ac:dyDescent="0.3">
      <c r="B73" s="229"/>
      <c r="C73" s="230"/>
      <c r="D73" s="230"/>
      <c r="E73" s="230"/>
      <c r="F73" s="230"/>
      <c r="G73" s="230"/>
      <c r="H73" s="230"/>
      <c r="I73" s="231"/>
      <c r="J73" s="3">
        <v>0</v>
      </c>
      <c r="K73" s="1" t="s">
        <v>9</v>
      </c>
      <c r="L73" s="68">
        <f>IF(J73&gt;0,IF(K73="Please Select",1,IF(B73="",1,0)),0)</f>
        <v>0</v>
      </c>
      <c r="N73" s="9">
        <v>0</v>
      </c>
    </row>
    <row r="74" spans="1:17" ht="19.5" customHeight="1" thickBot="1" x14ac:dyDescent="0.35">
      <c r="B74" s="232" t="s">
        <v>85</v>
      </c>
      <c r="C74" s="233"/>
      <c r="D74" s="233"/>
      <c r="E74" s="233"/>
      <c r="F74" s="233"/>
      <c r="G74" s="233"/>
      <c r="H74" s="233"/>
      <c r="I74" s="234"/>
      <c r="J74" s="82">
        <f>SUM(J72:J73)+SUMIF($B$87:$B$106,$P$96,$J$87:$J$106)</f>
        <v>0</v>
      </c>
      <c r="K74" s="83"/>
      <c r="L74" s="68"/>
      <c r="N74" s="73">
        <f>SUM(N72:N73)+SUMIF($B$87:$B$106,$P$96,$N$87:$N$106)</f>
        <v>0</v>
      </c>
    </row>
    <row r="75" spans="1:17" ht="33.450000000000003" customHeight="1" x14ac:dyDescent="0.35">
      <c r="B75" s="226" t="s">
        <v>37</v>
      </c>
      <c r="C75" s="227"/>
      <c r="D75" s="227"/>
      <c r="E75" s="227"/>
      <c r="F75" s="227"/>
      <c r="G75" s="227"/>
      <c r="H75" s="227"/>
      <c r="I75" s="228"/>
      <c r="J75" s="75" t="s">
        <v>7</v>
      </c>
      <c r="K75" s="81" t="s">
        <v>8</v>
      </c>
      <c r="L75" s="68"/>
      <c r="N75" s="69" t="s">
        <v>7</v>
      </c>
    </row>
    <row r="76" spans="1:17" ht="18" x14ac:dyDescent="0.3">
      <c r="B76" s="229"/>
      <c r="C76" s="230"/>
      <c r="D76" s="230"/>
      <c r="E76" s="230"/>
      <c r="F76" s="230"/>
      <c r="G76" s="230"/>
      <c r="H76" s="230"/>
      <c r="I76" s="231"/>
      <c r="J76" s="3">
        <v>0</v>
      </c>
      <c r="K76" s="1" t="s">
        <v>9</v>
      </c>
      <c r="L76" s="68">
        <f>IF(J76&gt;0,IF(K76="Please Select",1,IF(B76="",1,0)),0)</f>
        <v>0</v>
      </c>
      <c r="N76" s="9">
        <v>0</v>
      </c>
    </row>
    <row r="77" spans="1:17" ht="18" x14ac:dyDescent="0.3">
      <c r="B77" s="229"/>
      <c r="C77" s="230"/>
      <c r="D77" s="230"/>
      <c r="E77" s="230"/>
      <c r="F77" s="230"/>
      <c r="G77" s="230"/>
      <c r="H77" s="230"/>
      <c r="I77" s="231"/>
      <c r="J77" s="3">
        <v>0</v>
      </c>
      <c r="K77" s="1" t="s">
        <v>9</v>
      </c>
      <c r="L77" s="68">
        <f>IF(J77&gt;0,IF(K77="Please Select",1,IF(B77="",1,0)),0)</f>
        <v>0</v>
      </c>
      <c r="N77" s="9">
        <v>0</v>
      </c>
    </row>
    <row r="78" spans="1:17" ht="19.5" customHeight="1" thickBot="1" x14ac:dyDescent="0.35">
      <c r="B78" s="232" t="s">
        <v>86</v>
      </c>
      <c r="C78" s="233"/>
      <c r="D78" s="233"/>
      <c r="E78" s="233"/>
      <c r="F78" s="233"/>
      <c r="G78" s="233"/>
      <c r="H78" s="233"/>
      <c r="I78" s="234"/>
      <c r="J78" s="82">
        <f>SUM(J76:J77)+SUMIF($B$87:$B$106,#REF!,$J$87:$J$106)</f>
        <v>0</v>
      </c>
      <c r="K78" s="83"/>
      <c r="L78" s="68"/>
      <c r="N78" s="73">
        <f>SUM(N76:N77)+SUMIF($B$87:$B$106,#REF!,$N$87:$N$106)</f>
        <v>0</v>
      </c>
    </row>
    <row r="79" spans="1:17" ht="33.450000000000003" customHeight="1" x14ac:dyDescent="0.35">
      <c r="A79" s="15"/>
      <c r="B79" s="226" t="s">
        <v>87</v>
      </c>
      <c r="C79" s="227"/>
      <c r="D79" s="227"/>
      <c r="E79" s="227"/>
      <c r="F79" s="227"/>
      <c r="G79" s="227"/>
      <c r="H79" s="227"/>
      <c r="I79" s="228"/>
      <c r="J79" s="75" t="s">
        <v>7</v>
      </c>
      <c r="K79" s="81" t="s">
        <v>8</v>
      </c>
      <c r="L79" s="84"/>
      <c r="M79" s="15"/>
      <c r="N79" s="69" t="s">
        <v>7</v>
      </c>
      <c r="O79" s="15"/>
      <c r="P79" s="15"/>
      <c r="Q79" s="15"/>
    </row>
    <row r="80" spans="1:17" ht="18" x14ac:dyDescent="0.3">
      <c r="B80" s="229"/>
      <c r="C80" s="230"/>
      <c r="D80" s="230"/>
      <c r="E80" s="230"/>
      <c r="F80" s="230"/>
      <c r="G80" s="230"/>
      <c r="H80" s="230"/>
      <c r="I80" s="231"/>
      <c r="J80" s="3">
        <v>0</v>
      </c>
      <c r="K80" s="1" t="s">
        <v>9</v>
      </c>
      <c r="L80" s="68">
        <f>IF(J80&gt;0,IF(K80="Please Select",1,IF(B80="",1,0)),0)</f>
        <v>0</v>
      </c>
      <c r="N80" s="11">
        <v>0</v>
      </c>
    </row>
    <row r="81" spans="2:16" ht="18" x14ac:dyDescent="0.3">
      <c r="B81" s="229"/>
      <c r="C81" s="230"/>
      <c r="D81" s="230"/>
      <c r="E81" s="230"/>
      <c r="F81" s="230"/>
      <c r="G81" s="230"/>
      <c r="H81" s="230"/>
      <c r="I81" s="231"/>
      <c r="J81" s="3">
        <v>0</v>
      </c>
      <c r="K81" s="1" t="s">
        <v>9</v>
      </c>
      <c r="L81" s="68">
        <f>IF(J81&gt;0,IF(K81="Please Select",1,IF(B81="",1,0)),0)</f>
        <v>0</v>
      </c>
      <c r="N81" s="9">
        <v>0</v>
      </c>
    </row>
    <row r="82" spans="2:16" ht="18" x14ac:dyDescent="0.3">
      <c r="B82" s="229"/>
      <c r="C82" s="230"/>
      <c r="D82" s="230"/>
      <c r="E82" s="230"/>
      <c r="F82" s="230"/>
      <c r="G82" s="230"/>
      <c r="H82" s="230"/>
      <c r="I82" s="231"/>
      <c r="J82" s="3">
        <v>0</v>
      </c>
      <c r="K82" s="1" t="s">
        <v>9</v>
      </c>
      <c r="L82" s="68">
        <f>IF(J82&gt;0,IF(K82="Please Select",1,IF(B82="",1,0)),0)</f>
        <v>0</v>
      </c>
      <c r="N82" s="9">
        <v>0</v>
      </c>
    </row>
    <row r="83" spans="2:16" ht="18" x14ac:dyDescent="0.3">
      <c r="B83" s="229"/>
      <c r="C83" s="230"/>
      <c r="D83" s="230"/>
      <c r="E83" s="230"/>
      <c r="F83" s="230"/>
      <c r="G83" s="230"/>
      <c r="H83" s="230"/>
      <c r="I83" s="231"/>
      <c r="J83" s="3">
        <v>0</v>
      </c>
      <c r="K83" s="1" t="s">
        <v>9</v>
      </c>
      <c r="L83" s="68">
        <f>IF(J83&gt;0,IF(K83="Please Select",1,IF(B83="",1,0)),0)</f>
        <v>0</v>
      </c>
      <c r="N83" s="9">
        <v>0</v>
      </c>
    </row>
    <row r="84" spans="2:16" ht="19.5" customHeight="1" thickBot="1" x14ac:dyDescent="0.35">
      <c r="B84" s="232" t="s">
        <v>88</v>
      </c>
      <c r="C84" s="233"/>
      <c r="D84" s="233"/>
      <c r="E84" s="233"/>
      <c r="F84" s="233"/>
      <c r="G84" s="233"/>
      <c r="H84" s="233"/>
      <c r="I84" s="234"/>
      <c r="J84" s="82">
        <f>SUM(J80:J83)+SUMIF($B$87:$B$106,$P$97,$J$87:$J$106)</f>
        <v>0</v>
      </c>
      <c r="K84" s="83"/>
      <c r="L84" s="68"/>
      <c r="N84" s="73">
        <f>SUM(N80:N83)+SUMIF($B$87:$B$106,$P$97,$N$87:$N$106)</f>
        <v>0</v>
      </c>
    </row>
    <row r="85" spans="2:16" ht="16.2" thickBot="1" x14ac:dyDescent="0.35">
      <c r="B85" s="241"/>
      <c r="C85" s="241"/>
      <c r="D85" s="241"/>
      <c r="E85" s="241"/>
      <c r="F85" s="241"/>
      <c r="G85" s="241"/>
      <c r="H85" s="241"/>
      <c r="I85" s="241"/>
      <c r="J85" s="85"/>
      <c r="K85" s="86"/>
      <c r="L85" s="68"/>
      <c r="N85" s="65"/>
      <c r="P85" s="87" t="s">
        <v>9</v>
      </c>
    </row>
    <row r="86" spans="2:16" ht="57" customHeight="1" thickBot="1" x14ac:dyDescent="0.35">
      <c r="B86" s="88" t="s">
        <v>93</v>
      </c>
      <c r="C86" s="242" t="s">
        <v>94</v>
      </c>
      <c r="D86" s="243"/>
      <c r="E86" s="243"/>
      <c r="F86" s="243"/>
      <c r="G86" s="243"/>
      <c r="H86" s="243"/>
      <c r="I86" s="243"/>
      <c r="J86" s="89" t="s">
        <v>7</v>
      </c>
      <c r="K86" s="90" t="s">
        <v>8</v>
      </c>
      <c r="L86" s="91">
        <f>IF(J86&gt;0,IF(K86="Please Select",1,0),0)</f>
        <v>0</v>
      </c>
      <c r="N86" s="69" t="s">
        <v>7</v>
      </c>
      <c r="P86" s="87" t="s">
        <v>33</v>
      </c>
    </row>
    <row r="87" spans="2:16" ht="18" x14ac:dyDescent="0.3">
      <c r="B87" s="4" t="s">
        <v>9</v>
      </c>
      <c r="C87" s="238"/>
      <c r="D87" s="239"/>
      <c r="E87" s="239"/>
      <c r="F87" s="239"/>
      <c r="G87" s="239"/>
      <c r="H87" s="239"/>
      <c r="I87" s="240"/>
      <c r="J87" s="5">
        <v>0</v>
      </c>
      <c r="K87" s="1" t="s">
        <v>9</v>
      </c>
      <c r="L87" s="68">
        <f t="shared" ref="L87:L106" si="0">IF(J87&gt;0,IF(K87="Please Select",1,IF(B87="please select",1,IF(C87="",1,0))),0)</f>
        <v>0</v>
      </c>
      <c r="N87" s="12">
        <v>0</v>
      </c>
      <c r="P87" s="87" t="s">
        <v>35</v>
      </c>
    </row>
    <row r="88" spans="2:16" ht="18" x14ac:dyDescent="0.3">
      <c r="B88" s="6" t="s">
        <v>9</v>
      </c>
      <c r="C88" s="235"/>
      <c r="D88" s="236"/>
      <c r="E88" s="236"/>
      <c r="F88" s="236"/>
      <c r="G88" s="236"/>
      <c r="H88" s="236"/>
      <c r="I88" s="237"/>
      <c r="J88" s="7">
        <v>0</v>
      </c>
      <c r="K88" s="1" t="s">
        <v>9</v>
      </c>
      <c r="L88" s="68">
        <f t="shared" si="0"/>
        <v>0</v>
      </c>
      <c r="N88" s="13">
        <v>0</v>
      </c>
      <c r="P88" s="87" t="s">
        <v>18</v>
      </c>
    </row>
    <row r="89" spans="2:16" ht="18" x14ac:dyDescent="0.3">
      <c r="B89" s="6" t="s">
        <v>9</v>
      </c>
      <c r="C89" s="235"/>
      <c r="D89" s="236"/>
      <c r="E89" s="236"/>
      <c r="F89" s="236"/>
      <c r="G89" s="236"/>
      <c r="H89" s="236"/>
      <c r="I89" s="237"/>
      <c r="J89" s="7">
        <v>0</v>
      </c>
      <c r="K89" s="1" t="s">
        <v>9</v>
      </c>
      <c r="L89" s="68">
        <f t="shared" si="0"/>
        <v>0</v>
      </c>
      <c r="N89" s="13">
        <v>0</v>
      </c>
      <c r="P89" s="87" t="s">
        <v>24</v>
      </c>
    </row>
    <row r="90" spans="2:16" ht="18" x14ac:dyDescent="0.3">
      <c r="B90" s="6" t="s">
        <v>9</v>
      </c>
      <c r="C90" s="235"/>
      <c r="D90" s="236"/>
      <c r="E90" s="236"/>
      <c r="F90" s="236"/>
      <c r="G90" s="236"/>
      <c r="H90" s="236"/>
      <c r="I90" s="237"/>
      <c r="J90" s="7">
        <v>0</v>
      </c>
      <c r="K90" s="1" t="s">
        <v>9</v>
      </c>
      <c r="L90" s="68">
        <f t="shared" si="0"/>
        <v>0</v>
      </c>
      <c r="N90" s="13">
        <v>0</v>
      </c>
      <c r="P90" s="87" t="s">
        <v>36</v>
      </c>
    </row>
    <row r="91" spans="2:16" ht="18" x14ac:dyDescent="0.3">
      <c r="B91" s="6" t="s">
        <v>9</v>
      </c>
      <c r="C91" s="235"/>
      <c r="D91" s="236"/>
      <c r="E91" s="236"/>
      <c r="F91" s="236"/>
      <c r="G91" s="236"/>
      <c r="H91" s="236"/>
      <c r="I91" s="237"/>
      <c r="J91" s="7">
        <v>0</v>
      </c>
      <c r="K91" s="1" t="s">
        <v>9</v>
      </c>
      <c r="L91" s="68">
        <f t="shared" si="0"/>
        <v>0</v>
      </c>
      <c r="N91" s="13">
        <v>0</v>
      </c>
      <c r="P91" s="87" t="s">
        <v>26</v>
      </c>
    </row>
    <row r="92" spans="2:16" ht="18" x14ac:dyDescent="0.3">
      <c r="B92" s="6" t="s">
        <v>9</v>
      </c>
      <c r="C92" s="235"/>
      <c r="D92" s="236"/>
      <c r="E92" s="236"/>
      <c r="F92" s="236"/>
      <c r="G92" s="236"/>
      <c r="H92" s="236"/>
      <c r="I92" s="237"/>
      <c r="J92" s="7">
        <v>0</v>
      </c>
      <c r="K92" s="1" t="s">
        <v>9</v>
      </c>
      <c r="L92" s="68">
        <f t="shared" si="0"/>
        <v>0</v>
      </c>
      <c r="N92" s="13">
        <v>0</v>
      </c>
      <c r="P92" s="87" t="s">
        <v>27</v>
      </c>
    </row>
    <row r="93" spans="2:16" ht="18" x14ac:dyDescent="0.3">
      <c r="B93" s="6" t="s">
        <v>9</v>
      </c>
      <c r="C93" s="235"/>
      <c r="D93" s="236"/>
      <c r="E93" s="236"/>
      <c r="F93" s="236"/>
      <c r="G93" s="236"/>
      <c r="H93" s="236"/>
      <c r="I93" s="237"/>
      <c r="J93" s="7">
        <v>0</v>
      </c>
      <c r="K93" s="1" t="s">
        <v>9</v>
      </c>
      <c r="L93" s="68">
        <f t="shared" si="0"/>
        <v>0</v>
      </c>
      <c r="N93" s="13">
        <v>0</v>
      </c>
      <c r="P93" s="87" t="s">
        <v>28</v>
      </c>
    </row>
    <row r="94" spans="2:16" ht="18" x14ac:dyDescent="0.3">
      <c r="B94" s="6" t="s">
        <v>9</v>
      </c>
      <c r="C94" s="235"/>
      <c r="D94" s="236"/>
      <c r="E94" s="236"/>
      <c r="F94" s="236"/>
      <c r="G94" s="236"/>
      <c r="H94" s="236"/>
      <c r="I94" s="237"/>
      <c r="J94" s="7">
        <v>0</v>
      </c>
      <c r="K94" s="1" t="s">
        <v>9</v>
      </c>
      <c r="L94" s="68">
        <f t="shared" si="0"/>
        <v>0</v>
      </c>
      <c r="N94" s="13">
        <v>0</v>
      </c>
      <c r="P94" s="87" t="s">
        <v>34</v>
      </c>
    </row>
    <row r="95" spans="2:16" ht="18" x14ac:dyDescent="0.3">
      <c r="B95" s="6" t="s">
        <v>9</v>
      </c>
      <c r="C95" s="235"/>
      <c r="D95" s="236"/>
      <c r="E95" s="236"/>
      <c r="F95" s="236"/>
      <c r="G95" s="236"/>
      <c r="H95" s="236"/>
      <c r="I95" s="237"/>
      <c r="J95" s="7">
        <v>0</v>
      </c>
      <c r="K95" s="1" t="s">
        <v>9</v>
      </c>
      <c r="L95" s="68">
        <f t="shared" si="0"/>
        <v>0</v>
      </c>
      <c r="N95" s="13">
        <v>0</v>
      </c>
      <c r="P95" s="87" t="s">
        <v>30</v>
      </c>
    </row>
    <row r="96" spans="2:16" ht="18" x14ac:dyDescent="0.3">
      <c r="B96" s="6" t="s">
        <v>9</v>
      </c>
      <c r="C96" s="235"/>
      <c r="D96" s="236"/>
      <c r="E96" s="236"/>
      <c r="F96" s="236"/>
      <c r="G96" s="236"/>
      <c r="H96" s="236"/>
      <c r="I96" s="237"/>
      <c r="J96" s="7">
        <v>0</v>
      </c>
      <c r="K96" s="1" t="s">
        <v>9</v>
      </c>
      <c r="L96" s="68">
        <f t="shared" si="0"/>
        <v>0</v>
      </c>
      <c r="N96" s="13">
        <v>0</v>
      </c>
      <c r="P96" s="87" t="s">
        <v>31</v>
      </c>
    </row>
    <row r="97" spans="1:16" ht="18" x14ac:dyDescent="0.3">
      <c r="B97" s="6" t="s">
        <v>9</v>
      </c>
      <c r="C97" s="235"/>
      <c r="D97" s="236"/>
      <c r="E97" s="236"/>
      <c r="F97" s="236"/>
      <c r="G97" s="236"/>
      <c r="H97" s="236"/>
      <c r="I97" s="237"/>
      <c r="J97" s="7">
        <v>0</v>
      </c>
      <c r="K97" s="1" t="s">
        <v>9</v>
      </c>
      <c r="L97" s="68">
        <f t="shared" si="0"/>
        <v>0</v>
      </c>
      <c r="N97" s="13">
        <v>0</v>
      </c>
      <c r="P97" s="87" t="s">
        <v>37</v>
      </c>
    </row>
    <row r="98" spans="1:16" ht="18" x14ac:dyDescent="0.3">
      <c r="B98" s="6" t="s">
        <v>9</v>
      </c>
      <c r="C98" s="235"/>
      <c r="D98" s="236"/>
      <c r="E98" s="236"/>
      <c r="F98" s="236"/>
      <c r="G98" s="236"/>
      <c r="H98" s="236"/>
      <c r="I98" s="237"/>
      <c r="J98" s="7">
        <v>0</v>
      </c>
      <c r="K98" s="1" t="s">
        <v>9</v>
      </c>
      <c r="L98" s="68">
        <f t="shared" si="0"/>
        <v>0</v>
      </c>
      <c r="N98" s="13">
        <v>0</v>
      </c>
      <c r="P98" s="87" t="s">
        <v>38</v>
      </c>
    </row>
    <row r="99" spans="1:16" ht="18" x14ac:dyDescent="0.3">
      <c r="B99" s="6" t="s">
        <v>9</v>
      </c>
      <c r="C99" s="235"/>
      <c r="D99" s="236"/>
      <c r="E99" s="236"/>
      <c r="F99" s="236"/>
      <c r="G99" s="236"/>
      <c r="H99" s="236"/>
      <c r="I99" s="237"/>
      <c r="J99" s="7">
        <v>0</v>
      </c>
      <c r="K99" s="1" t="s">
        <v>9</v>
      </c>
      <c r="L99" s="68">
        <f t="shared" si="0"/>
        <v>0</v>
      </c>
      <c r="N99" s="13">
        <v>0</v>
      </c>
    </row>
    <row r="100" spans="1:16" ht="18" x14ac:dyDescent="0.3">
      <c r="B100" s="6" t="s">
        <v>9</v>
      </c>
      <c r="C100" s="235"/>
      <c r="D100" s="236"/>
      <c r="E100" s="236"/>
      <c r="F100" s="236"/>
      <c r="G100" s="236"/>
      <c r="H100" s="236"/>
      <c r="I100" s="237"/>
      <c r="J100" s="7">
        <v>0</v>
      </c>
      <c r="K100" s="1" t="s">
        <v>9</v>
      </c>
      <c r="L100" s="68">
        <f t="shared" si="0"/>
        <v>0</v>
      </c>
      <c r="N100" s="13">
        <v>0</v>
      </c>
    </row>
    <row r="101" spans="1:16" ht="18" x14ac:dyDescent="0.3">
      <c r="B101" s="6" t="s">
        <v>9</v>
      </c>
      <c r="C101" s="235"/>
      <c r="D101" s="236"/>
      <c r="E101" s="236"/>
      <c r="F101" s="236"/>
      <c r="G101" s="236"/>
      <c r="H101" s="236"/>
      <c r="I101" s="237"/>
      <c r="J101" s="7">
        <v>0</v>
      </c>
      <c r="K101" s="1" t="s">
        <v>9</v>
      </c>
      <c r="L101" s="68">
        <f t="shared" si="0"/>
        <v>0</v>
      </c>
      <c r="N101" s="13">
        <v>0</v>
      </c>
    </row>
    <row r="102" spans="1:16" ht="18" x14ac:dyDescent="0.3">
      <c r="B102" s="6" t="s">
        <v>9</v>
      </c>
      <c r="C102" s="235"/>
      <c r="D102" s="236"/>
      <c r="E102" s="236"/>
      <c r="F102" s="236"/>
      <c r="G102" s="236"/>
      <c r="H102" s="236"/>
      <c r="I102" s="237"/>
      <c r="J102" s="7">
        <v>0</v>
      </c>
      <c r="K102" s="1" t="s">
        <v>9</v>
      </c>
      <c r="L102" s="68">
        <f t="shared" si="0"/>
        <v>0</v>
      </c>
      <c r="N102" s="13">
        <v>0</v>
      </c>
    </row>
    <row r="103" spans="1:16" ht="18" x14ac:dyDescent="0.3">
      <c r="B103" s="6" t="s">
        <v>9</v>
      </c>
      <c r="C103" s="235"/>
      <c r="D103" s="236"/>
      <c r="E103" s="236"/>
      <c r="F103" s="236"/>
      <c r="G103" s="236"/>
      <c r="H103" s="236"/>
      <c r="I103" s="237"/>
      <c r="J103" s="7">
        <v>0</v>
      </c>
      <c r="K103" s="1" t="s">
        <v>9</v>
      </c>
      <c r="L103" s="68">
        <f t="shared" si="0"/>
        <v>0</v>
      </c>
      <c r="N103" s="13">
        <v>0</v>
      </c>
    </row>
    <row r="104" spans="1:16" ht="18" x14ac:dyDescent="0.3">
      <c r="B104" s="6" t="s">
        <v>9</v>
      </c>
      <c r="C104" s="235"/>
      <c r="D104" s="236"/>
      <c r="E104" s="236"/>
      <c r="F104" s="236"/>
      <c r="G104" s="236"/>
      <c r="H104" s="236"/>
      <c r="I104" s="237"/>
      <c r="J104" s="7">
        <v>0</v>
      </c>
      <c r="K104" s="1" t="s">
        <v>9</v>
      </c>
      <c r="L104" s="68">
        <f t="shared" si="0"/>
        <v>0</v>
      </c>
      <c r="N104" s="13">
        <v>0</v>
      </c>
    </row>
    <row r="105" spans="1:16" ht="18" x14ac:dyDescent="0.3">
      <c r="B105" s="6" t="s">
        <v>9</v>
      </c>
      <c r="C105" s="235"/>
      <c r="D105" s="236"/>
      <c r="E105" s="236"/>
      <c r="F105" s="236"/>
      <c r="G105" s="236"/>
      <c r="H105" s="236"/>
      <c r="I105" s="237"/>
      <c r="J105" s="7">
        <v>0</v>
      </c>
      <c r="K105" s="1" t="s">
        <v>9</v>
      </c>
      <c r="L105" s="68">
        <f t="shared" si="0"/>
        <v>0</v>
      </c>
      <c r="N105" s="13">
        <v>0</v>
      </c>
    </row>
    <row r="106" spans="1:16" ht="18" x14ac:dyDescent="0.3">
      <c r="B106" s="6" t="s">
        <v>9</v>
      </c>
      <c r="C106" s="235"/>
      <c r="D106" s="236"/>
      <c r="E106" s="236"/>
      <c r="F106" s="236"/>
      <c r="G106" s="236"/>
      <c r="H106" s="236"/>
      <c r="I106" s="237"/>
      <c r="J106" s="7">
        <v>0</v>
      </c>
      <c r="K106" s="1" t="s">
        <v>9</v>
      </c>
      <c r="L106" s="68">
        <f t="shared" si="0"/>
        <v>0</v>
      </c>
      <c r="N106" s="14">
        <v>0</v>
      </c>
    </row>
    <row r="107" spans="1:16" ht="18" x14ac:dyDescent="0.3">
      <c r="B107" s="92"/>
      <c r="C107" s="93"/>
      <c r="D107" s="93"/>
      <c r="E107" s="93"/>
      <c r="F107" s="93"/>
      <c r="G107" s="93"/>
      <c r="H107" s="93"/>
      <c r="I107" s="93"/>
      <c r="J107" s="94"/>
      <c r="K107" s="93"/>
      <c r="L107" s="95"/>
      <c r="N107" s="96"/>
    </row>
    <row r="108" spans="1:16" ht="61.95" customHeight="1" x14ac:dyDescent="0.3">
      <c r="B108" s="286" t="s">
        <v>95</v>
      </c>
      <c r="C108" s="287"/>
      <c r="D108" s="287"/>
      <c r="E108" s="287"/>
      <c r="F108" s="287"/>
      <c r="G108" s="287"/>
      <c r="H108" s="287"/>
      <c r="I108" s="287"/>
      <c r="J108" s="287"/>
      <c r="K108" s="287"/>
      <c r="L108" s="288"/>
      <c r="N108" s="180" t="s">
        <v>102</v>
      </c>
    </row>
    <row r="109" spans="1:16" x14ac:dyDescent="0.3">
      <c r="A109" s="36"/>
      <c r="B109" s="159"/>
      <c r="C109" s="145"/>
      <c r="D109" s="145"/>
      <c r="E109" s="145"/>
      <c r="F109" s="145"/>
      <c r="G109" s="145"/>
      <c r="H109" s="145"/>
      <c r="I109" s="145"/>
      <c r="J109" s="145"/>
      <c r="K109" s="159"/>
      <c r="L109" s="146"/>
      <c r="M109" s="32"/>
      <c r="N109" s="65"/>
    </row>
    <row r="110" spans="1:16" ht="18" x14ac:dyDescent="0.35">
      <c r="B110" s="160" t="s">
        <v>98</v>
      </c>
      <c r="C110" s="159"/>
      <c r="D110" s="159"/>
      <c r="E110" s="159"/>
      <c r="F110" s="159"/>
      <c r="G110" s="289">
        <f>K114</f>
        <v>0</v>
      </c>
      <c r="H110" s="290"/>
      <c r="I110" s="290"/>
      <c r="J110" s="291"/>
      <c r="K110" s="159"/>
      <c r="L110" s="147"/>
      <c r="N110" s="65"/>
      <c r="P110" s="38"/>
    </row>
    <row r="111" spans="1:16" x14ac:dyDescent="0.3">
      <c r="B111" s="159"/>
      <c r="C111" s="148"/>
      <c r="D111" s="148"/>
      <c r="E111" s="148"/>
      <c r="F111" s="149"/>
      <c r="G111" s="159"/>
      <c r="H111" s="159"/>
      <c r="I111" s="159"/>
      <c r="J111" s="150"/>
      <c r="K111" s="159"/>
      <c r="L111" s="151"/>
      <c r="N111" s="65"/>
      <c r="P111" s="38"/>
    </row>
    <row r="112" spans="1:16" ht="62.55" customHeight="1" x14ac:dyDescent="0.3">
      <c r="A112" s="98"/>
      <c r="B112" s="283" t="s">
        <v>96</v>
      </c>
      <c r="C112" s="284"/>
      <c r="D112" s="284"/>
      <c r="E112" s="284"/>
      <c r="F112" s="284"/>
      <c r="G112" s="284"/>
      <c r="H112" s="284"/>
      <c r="I112" s="284"/>
      <c r="J112" s="284"/>
      <c r="K112" s="284"/>
      <c r="L112" s="285"/>
      <c r="M112" s="98"/>
      <c r="N112" s="179" t="s">
        <v>103</v>
      </c>
      <c r="P112" s="98"/>
    </row>
    <row r="113" spans="1:16" x14ac:dyDescent="0.3">
      <c r="B113" s="154"/>
      <c r="C113" s="155"/>
      <c r="D113" s="155"/>
      <c r="E113" s="155"/>
      <c r="F113" s="155"/>
      <c r="G113" s="156"/>
      <c r="H113" s="156"/>
      <c r="I113" s="156"/>
      <c r="J113" s="156"/>
      <c r="K113" s="157"/>
      <c r="L113" s="158"/>
      <c r="N113" s="99"/>
    </row>
    <row r="114" spans="1:16" x14ac:dyDescent="0.3">
      <c r="B114" s="152" t="s">
        <v>10</v>
      </c>
      <c r="C114" s="153"/>
      <c r="D114" s="153"/>
      <c r="E114" s="153"/>
      <c r="F114" s="153"/>
      <c r="G114" s="277" t="s">
        <v>39</v>
      </c>
      <c r="H114" s="278"/>
      <c r="I114" s="278"/>
      <c r="J114" s="279"/>
      <c r="K114" s="220">
        <f>SUMIFS($J$21:$J$106,$K$21:$K$106,B114)</f>
        <v>0</v>
      </c>
      <c r="L114" s="221"/>
      <c r="N114" s="100">
        <f>SUMIFS($N$21:$N$106,$K$21:$K$106,F114)</f>
        <v>0</v>
      </c>
    </row>
    <row r="115" spans="1:16" x14ac:dyDescent="0.3">
      <c r="B115" s="280" t="s">
        <v>17</v>
      </c>
      <c r="C115" s="281"/>
      <c r="D115" s="281"/>
      <c r="E115" s="281"/>
      <c r="F115" s="281"/>
      <c r="G115" s="281"/>
      <c r="H115" s="281"/>
      <c r="I115" s="281"/>
      <c r="J115" s="282"/>
      <c r="K115" s="220">
        <f t="shared" ref="K115:K118" si="1">SUMIFS($J$21:$J$106,$K$21:$K$106,B115)</f>
        <v>0</v>
      </c>
      <c r="L115" s="221"/>
      <c r="N115" s="100">
        <f>SUMIFS($N$21:$N$106,$K$21:$K$106,F115)</f>
        <v>0</v>
      </c>
    </row>
    <row r="116" spans="1:16" x14ac:dyDescent="0.3">
      <c r="B116" s="217" t="s">
        <v>16</v>
      </c>
      <c r="C116" s="218"/>
      <c r="D116" s="218"/>
      <c r="E116" s="218"/>
      <c r="F116" s="218"/>
      <c r="G116" s="218"/>
      <c r="H116" s="218"/>
      <c r="I116" s="218"/>
      <c r="J116" s="219"/>
      <c r="K116" s="220">
        <f t="shared" si="1"/>
        <v>0</v>
      </c>
      <c r="L116" s="221"/>
      <c r="N116" s="100">
        <f>SUMIFS($N$21:$N$106,$K$21:$K$106,F116)</f>
        <v>0</v>
      </c>
    </row>
    <row r="117" spans="1:16" x14ac:dyDescent="0.3">
      <c r="B117" s="217" t="s">
        <v>19</v>
      </c>
      <c r="C117" s="218"/>
      <c r="D117" s="218"/>
      <c r="E117" s="218"/>
      <c r="F117" s="218"/>
      <c r="G117" s="218"/>
      <c r="H117" s="218"/>
      <c r="I117" s="218"/>
      <c r="J117" s="219"/>
      <c r="K117" s="220">
        <f t="shared" si="1"/>
        <v>0</v>
      </c>
      <c r="L117" s="221"/>
      <c r="N117" s="100">
        <f>SUMIFS($N$21:$N$106,$K$21:$K$106,F117)</f>
        <v>0</v>
      </c>
    </row>
    <row r="118" spans="1:16" x14ac:dyDescent="0.3">
      <c r="B118" s="217" t="s">
        <v>40</v>
      </c>
      <c r="C118" s="218"/>
      <c r="D118" s="218"/>
      <c r="E118" s="218"/>
      <c r="F118" s="218"/>
      <c r="G118" s="218"/>
      <c r="H118" s="218"/>
      <c r="I118" s="218"/>
      <c r="J118" s="219"/>
      <c r="K118" s="220">
        <f t="shared" si="1"/>
        <v>0</v>
      </c>
      <c r="L118" s="221"/>
      <c r="N118" s="100">
        <f>SUMIFS($N$21:$N$106,$K$21:$K$106,F118)</f>
        <v>0</v>
      </c>
    </row>
    <row r="119" spans="1:16" x14ac:dyDescent="0.3">
      <c r="B119" s="217" t="s">
        <v>41</v>
      </c>
      <c r="C119" s="218"/>
      <c r="D119" s="218"/>
      <c r="E119" s="218"/>
      <c r="F119" s="218"/>
      <c r="G119" s="218"/>
      <c r="H119" s="219"/>
      <c r="I119" s="222" t="s">
        <v>42</v>
      </c>
      <c r="J119" s="223"/>
      <c r="K119" s="224"/>
      <c r="L119" s="225"/>
      <c r="N119" s="101"/>
    </row>
    <row r="120" spans="1:16" x14ac:dyDescent="0.3">
      <c r="B120" s="163" t="s">
        <v>43</v>
      </c>
      <c r="C120" s="269"/>
      <c r="D120" s="270"/>
      <c r="E120" s="270"/>
      <c r="F120" s="270"/>
      <c r="G120" s="270"/>
      <c r="H120" s="271"/>
      <c r="I120" s="272" t="s">
        <v>9</v>
      </c>
      <c r="J120" s="273"/>
      <c r="K120" s="220">
        <f>SUMIFS($J$21:$J$106,$K$21:$K$106,B120)</f>
        <v>0</v>
      </c>
      <c r="L120" s="221"/>
      <c r="N120" s="100">
        <f>SUMIFS($N$21:$N$106,$K$21:$K$106,F120)</f>
        <v>0</v>
      </c>
    </row>
    <row r="121" spans="1:16" x14ac:dyDescent="0.3">
      <c r="B121" s="163" t="s">
        <v>44</v>
      </c>
      <c r="C121" s="269"/>
      <c r="D121" s="270"/>
      <c r="E121" s="270"/>
      <c r="F121" s="270"/>
      <c r="G121" s="270"/>
      <c r="H121" s="271"/>
      <c r="I121" s="272" t="s">
        <v>9</v>
      </c>
      <c r="J121" s="273"/>
      <c r="K121" s="220">
        <f t="shared" ref="K121" si="2">SUMIFS($J$21:$J$106,$K$21:$K$106,B121)</f>
        <v>0</v>
      </c>
      <c r="L121" s="221"/>
      <c r="N121" s="100">
        <f>SUMIFS($N$21:$N$106,$K$21:$K$106,F121)</f>
        <v>0</v>
      </c>
    </row>
    <row r="122" spans="1:16" ht="16.2" thickBot="1" x14ac:dyDescent="0.35">
      <c r="B122" s="163" t="s">
        <v>45</v>
      </c>
      <c r="C122" s="269"/>
      <c r="D122" s="270"/>
      <c r="E122" s="270"/>
      <c r="F122" s="270"/>
      <c r="G122" s="270"/>
      <c r="H122" s="271"/>
      <c r="I122" s="272" t="s">
        <v>9</v>
      </c>
      <c r="J122" s="273"/>
      <c r="K122" s="220">
        <f>SUMIFS($J$21:$J$106,$K$21:$K$106,B122)</f>
        <v>0</v>
      </c>
      <c r="L122" s="221"/>
      <c r="N122" s="100">
        <f>SUMIFS($N$21:$N$106,$K$21:$K$106,F122)</f>
        <v>0</v>
      </c>
    </row>
    <row r="123" spans="1:16" ht="18.600000000000001" thickBot="1" x14ac:dyDescent="0.4">
      <c r="B123" s="274" t="s">
        <v>46</v>
      </c>
      <c r="C123" s="207"/>
      <c r="D123" s="207"/>
      <c r="E123" s="207"/>
      <c r="F123" s="207"/>
      <c r="G123" s="207"/>
      <c r="H123" s="207"/>
      <c r="I123" s="207"/>
      <c r="J123" s="208"/>
      <c r="K123" s="275">
        <f>SUM(K114:L122)</f>
        <v>0</v>
      </c>
      <c r="L123" s="276"/>
      <c r="N123" s="102">
        <f>SUM(N114:O122)</f>
        <v>0</v>
      </c>
      <c r="P123" s="55" t="s">
        <v>9</v>
      </c>
    </row>
    <row r="124" spans="1:16" ht="18" x14ac:dyDescent="0.35">
      <c r="B124" s="103"/>
      <c r="C124" s="104"/>
      <c r="D124" s="104"/>
      <c r="E124" s="104"/>
      <c r="F124" s="104"/>
      <c r="G124" s="104"/>
      <c r="H124" s="104"/>
      <c r="I124" s="104"/>
      <c r="J124" s="104"/>
      <c r="K124" s="105"/>
      <c r="L124" s="106"/>
      <c r="N124" s="65"/>
    </row>
    <row r="125" spans="1:16" x14ac:dyDescent="0.3">
      <c r="B125" s="107"/>
      <c r="C125" s="108"/>
      <c r="D125" s="108"/>
      <c r="E125" s="108"/>
      <c r="F125" s="42"/>
      <c r="G125" s="43"/>
      <c r="H125" s="43"/>
      <c r="I125" s="43"/>
      <c r="J125" s="44"/>
      <c r="K125" s="109"/>
      <c r="L125" s="97"/>
      <c r="N125" s="65"/>
      <c r="P125" s="38"/>
    </row>
    <row r="126" spans="1:16" ht="21" x14ac:dyDescent="0.3">
      <c r="A126" s="98"/>
      <c r="B126" s="266" t="s">
        <v>97</v>
      </c>
      <c r="C126" s="267"/>
      <c r="D126" s="267"/>
      <c r="E126" s="267"/>
      <c r="F126" s="267"/>
      <c r="G126" s="267"/>
      <c r="H126" s="267"/>
      <c r="I126" s="267"/>
      <c r="J126" s="267"/>
      <c r="K126" s="267"/>
      <c r="L126" s="268"/>
      <c r="M126" s="98"/>
      <c r="N126" s="178" t="s">
        <v>104</v>
      </c>
      <c r="P126" s="110" t="s">
        <v>47</v>
      </c>
    </row>
    <row r="127" spans="1:16" x14ac:dyDescent="0.3">
      <c r="B127" s="164"/>
      <c r="C127" s="165"/>
      <c r="D127" s="165"/>
      <c r="E127" s="165"/>
      <c r="F127" s="165"/>
      <c r="G127" s="165"/>
      <c r="H127" s="165"/>
      <c r="I127" s="165"/>
      <c r="J127" s="165"/>
      <c r="K127" s="166"/>
      <c r="L127" s="158"/>
      <c r="N127" s="111"/>
      <c r="P127" s="55" t="s">
        <v>5</v>
      </c>
    </row>
    <row r="128" spans="1:16" x14ac:dyDescent="0.3">
      <c r="B128" s="167" t="s">
        <v>33</v>
      </c>
      <c r="C128" s="168"/>
      <c r="D128" s="169"/>
      <c r="E128" s="170"/>
      <c r="F128" s="262" t="s">
        <v>48</v>
      </c>
      <c r="G128" s="263"/>
      <c r="H128" s="263"/>
      <c r="I128" s="264">
        <f>H20</f>
        <v>0</v>
      </c>
      <c r="J128" s="223"/>
      <c r="K128" s="265">
        <f>J25</f>
        <v>0</v>
      </c>
      <c r="L128" s="215"/>
      <c r="N128" s="112">
        <f>N25</f>
        <v>0</v>
      </c>
      <c r="P128" s="113"/>
    </row>
    <row r="129" spans="1:16" x14ac:dyDescent="0.3">
      <c r="B129" s="152" t="s">
        <v>15</v>
      </c>
      <c r="C129" s="168"/>
      <c r="D129" s="168"/>
      <c r="E129" s="168"/>
      <c r="F129" s="168"/>
      <c r="G129" s="168"/>
      <c r="H129" s="168"/>
      <c r="I129" s="169"/>
      <c r="J129" s="171"/>
      <c r="K129" s="215">
        <f>J31</f>
        <v>0</v>
      </c>
      <c r="L129" s="216"/>
      <c r="N129" s="113">
        <v>0</v>
      </c>
      <c r="P129" s="114"/>
    </row>
    <row r="130" spans="1:16" x14ac:dyDescent="0.3">
      <c r="B130" s="167" t="s">
        <v>49</v>
      </c>
      <c r="C130" s="168"/>
      <c r="D130" s="168"/>
      <c r="E130" s="168"/>
      <c r="F130" s="168"/>
      <c r="G130" s="168"/>
      <c r="H130" s="168"/>
      <c r="I130" s="169"/>
      <c r="J130" s="171"/>
      <c r="K130" s="215">
        <f>J37</f>
        <v>0</v>
      </c>
      <c r="L130" s="216"/>
      <c r="N130" s="113">
        <f>N37</f>
        <v>0</v>
      </c>
      <c r="P130" s="114"/>
    </row>
    <row r="131" spans="1:16" x14ac:dyDescent="0.3">
      <c r="B131" s="167" t="s">
        <v>24</v>
      </c>
      <c r="C131" s="168"/>
      <c r="D131" s="168"/>
      <c r="E131" s="168"/>
      <c r="F131" s="168"/>
      <c r="G131" s="168"/>
      <c r="H131" s="168"/>
      <c r="I131" s="169"/>
      <c r="J131" s="171"/>
      <c r="K131" s="215">
        <f>J42</f>
        <v>0</v>
      </c>
      <c r="L131" s="216"/>
      <c r="N131" s="113">
        <v>0</v>
      </c>
      <c r="P131" s="114"/>
    </row>
    <row r="132" spans="1:16" x14ac:dyDescent="0.3">
      <c r="B132" s="167" t="s">
        <v>50</v>
      </c>
      <c r="C132" s="168"/>
      <c r="D132" s="168"/>
      <c r="E132" s="168"/>
      <c r="F132" s="168"/>
      <c r="G132" s="168"/>
      <c r="H132" s="168"/>
      <c r="I132" s="169"/>
      <c r="J132" s="171"/>
      <c r="K132" s="215">
        <f>J45</f>
        <v>0</v>
      </c>
      <c r="L132" s="216"/>
      <c r="N132" s="113">
        <f>N45</f>
        <v>0</v>
      </c>
      <c r="P132" s="114"/>
    </row>
    <row r="133" spans="1:16" x14ac:dyDescent="0.3">
      <c r="B133" s="167" t="s">
        <v>26</v>
      </c>
      <c r="C133" s="168"/>
      <c r="D133" s="168"/>
      <c r="E133" s="168"/>
      <c r="F133" s="168"/>
      <c r="G133" s="168"/>
      <c r="H133" s="168"/>
      <c r="I133" s="169"/>
      <c r="J133" s="171"/>
      <c r="K133" s="215">
        <f>J48</f>
        <v>0</v>
      </c>
      <c r="L133" s="216"/>
      <c r="N133" s="113">
        <f>N48</f>
        <v>0</v>
      </c>
      <c r="P133" s="114"/>
    </row>
    <row r="134" spans="1:16" x14ac:dyDescent="0.3">
      <c r="B134" s="167" t="s">
        <v>27</v>
      </c>
      <c r="C134" s="168"/>
      <c r="D134" s="168"/>
      <c r="E134" s="168"/>
      <c r="F134" s="168"/>
      <c r="G134" s="168"/>
      <c r="H134" s="168"/>
      <c r="I134" s="169"/>
      <c r="J134" s="171"/>
      <c r="K134" s="215">
        <f>J53</f>
        <v>0</v>
      </c>
      <c r="L134" s="216"/>
      <c r="N134" s="113">
        <f>N53</f>
        <v>0</v>
      </c>
      <c r="P134" s="114"/>
    </row>
    <row r="135" spans="1:16" x14ac:dyDescent="0.3">
      <c r="B135" s="167" t="s">
        <v>28</v>
      </c>
      <c r="C135" s="168"/>
      <c r="D135" s="168"/>
      <c r="E135" s="168"/>
      <c r="F135" s="168"/>
      <c r="G135" s="168"/>
      <c r="H135" s="168"/>
      <c r="I135" s="169"/>
      <c r="J135" s="171"/>
      <c r="K135" s="215">
        <f>J59</f>
        <v>0</v>
      </c>
      <c r="L135" s="216"/>
      <c r="N135" s="113">
        <f>N59</f>
        <v>0</v>
      </c>
      <c r="P135" s="114"/>
    </row>
    <row r="136" spans="1:16" x14ac:dyDescent="0.3">
      <c r="B136" s="152" t="s">
        <v>29</v>
      </c>
      <c r="C136" s="168"/>
      <c r="D136" s="168"/>
      <c r="E136" s="168"/>
      <c r="F136" s="168"/>
      <c r="G136" s="168"/>
      <c r="H136" s="168"/>
      <c r="I136" s="169"/>
      <c r="J136" s="171"/>
      <c r="K136" s="215">
        <f>J66</f>
        <v>0</v>
      </c>
      <c r="L136" s="216"/>
      <c r="N136" s="113">
        <f>N66</f>
        <v>0</v>
      </c>
      <c r="P136" s="114"/>
    </row>
    <row r="137" spans="1:16" x14ac:dyDescent="0.3">
      <c r="B137" s="152" t="s">
        <v>30</v>
      </c>
      <c r="C137" s="168"/>
      <c r="D137" s="168"/>
      <c r="E137" s="168"/>
      <c r="F137" s="168"/>
      <c r="G137" s="168"/>
      <c r="H137" s="168"/>
      <c r="I137" s="169"/>
      <c r="J137" s="171"/>
      <c r="K137" s="215">
        <f>J70</f>
        <v>0</v>
      </c>
      <c r="L137" s="216"/>
      <c r="N137" s="113">
        <f>N70</f>
        <v>0</v>
      </c>
      <c r="P137" s="114"/>
    </row>
    <row r="138" spans="1:16" x14ac:dyDescent="0.3">
      <c r="B138" s="167" t="s">
        <v>31</v>
      </c>
      <c r="C138" s="168"/>
      <c r="D138" s="168"/>
      <c r="E138" s="168"/>
      <c r="F138" s="168"/>
      <c r="G138" s="168"/>
      <c r="H138" s="168"/>
      <c r="I138" s="169"/>
      <c r="J138" s="171"/>
      <c r="K138" s="215">
        <f>J74</f>
        <v>0</v>
      </c>
      <c r="L138" s="216"/>
      <c r="N138" s="113">
        <f>N74</f>
        <v>0</v>
      </c>
      <c r="P138" s="114"/>
    </row>
    <row r="139" spans="1:16" x14ac:dyDescent="0.3">
      <c r="B139" s="167" t="s">
        <v>32</v>
      </c>
      <c r="C139" s="168"/>
      <c r="D139" s="168"/>
      <c r="E139" s="168"/>
      <c r="F139" s="168"/>
      <c r="G139" s="168"/>
      <c r="H139" s="168"/>
      <c r="I139" s="169"/>
      <c r="J139" s="171"/>
      <c r="K139" s="215">
        <f>J78</f>
        <v>0</v>
      </c>
      <c r="L139" s="216"/>
      <c r="N139" s="113">
        <f>N78</f>
        <v>0</v>
      </c>
      <c r="P139" s="114"/>
    </row>
    <row r="140" spans="1:16" ht="16.2" thickBot="1" x14ac:dyDescent="0.35">
      <c r="B140" s="161" t="s">
        <v>51</v>
      </c>
      <c r="C140" s="162"/>
      <c r="D140" s="162"/>
      <c r="E140" s="162"/>
      <c r="F140" s="162"/>
      <c r="G140" s="162"/>
      <c r="H140" s="162"/>
      <c r="I140" s="169"/>
      <c r="J140" s="171"/>
      <c r="K140" s="260">
        <f>J84</f>
        <v>0</v>
      </c>
      <c r="L140" s="261"/>
      <c r="N140" s="115">
        <f>N84</f>
        <v>0</v>
      </c>
      <c r="P140" s="116"/>
    </row>
    <row r="141" spans="1:16" ht="18.600000000000001" thickBot="1" x14ac:dyDescent="0.4">
      <c r="B141" s="206" t="s">
        <v>46</v>
      </c>
      <c r="C141" s="207"/>
      <c r="D141" s="207"/>
      <c r="E141" s="207"/>
      <c r="F141" s="207"/>
      <c r="G141" s="207"/>
      <c r="H141" s="207"/>
      <c r="I141" s="207"/>
      <c r="J141" s="208"/>
      <c r="K141" s="209">
        <f>SUM(K128:L140)</f>
        <v>0</v>
      </c>
      <c r="L141" s="210"/>
      <c r="N141" s="117">
        <f>SUM(N128:N140)</f>
        <v>0</v>
      </c>
      <c r="P141" s="118"/>
    </row>
    <row r="142" spans="1:16" ht="16.2" thickBot="1" x14ac:dyDescent="0.35">
      <c r="B142" s="119"/>
      <c r="C142" s="120"/>
      <c r="D142" s="120"/>
      <c r="E142" s="120"/>
      <c r="F142" s="120"/>
      <c r="G142" s="120"/>
      <c r="H142" s="120"/>
      <c r="I142"/>
      <c r="J142"/>
      <c r="K142" s="121"/>
      <c r="L142" s="122"/>
      <c r="N142" s="123"/>
      <c r="P142" s="124"/>
    </row>
    <row r="143" spans="1:16" ht="21.6" thickBot="1" x14ac:dyDescent="0.45">
      <c r="A143" s="98"/>
      <c r="B143" s="125" t="s">
        <v>52</v>
      </c>
      <c r="C143" s="211" t="s">
        <v>53</v>
      </c>
      <c r="D143" s="211"/>
      <c r="E143" s="211"/>
      <c r="F143" s="211"/>
      <c r="G143" s="211"/>
      <c r="H143" s="211"/>
      <c r="I143" s="211"/>
      <c r="J143" s="212"/>
      <c r="K143" s="213">
        <f>K123-K141</f>
        <v>0</v>
      </c>
      <c r="L143" s="214"/>
      <c r="M143" s="98"/>
      <c r="N143" s="126">
        <f>N123-N141</f>
        <v>0</v>
      </c>
      <c r="P143" s="98"/>
    </row>
    <row r="144" spans="1:16" ht="21" x14ac:dyDescent="0.4">
      <c r="A144" s="98"/>
      <c r="B144" s="127"/>
      <c r="C144" s="128"/>
      <c r="D144" s="128"/>
      <c r="E144" s="128"/>
      <c r="F144" s="128"/>
      <c r="G144" s="128"/>
      <c r="H144" s="128"/>
      <c r="I144" s="128"/>
      <c r="J144" s="128"/>
      <c r="K144" s="129"/>
      <c r="L144" s="130"/>
      <c r="M144" s="98"/>
      <c r="N144" s="129"/>
      <c r="P144" s="98"/>
    </row>
    <row r="145" spans="1:17" ht="25.8" x14ac:dyDescent="0.5">
      <c r="A145" s="98"/>
      <c r="B145" s="131" t="s">
        <v>61</v>
      </c>
      <c r="C145" s="132"/>
      <c r="D145" s="132"/>
      <c r="E145" s="132"/>
      <c r="F145" s="132"/>
      <c r="G145" s="132"/>
      <c r="H145" s="132"/>
      <c r="I145" s="132"/>
      <c r="J145" s="132"/>
      <c r="K145" s="132"/>
      <c r="L145" s="132"/>
      <c r="M145" s="132"/>
      <c r="N145" s="133"/>
      <c r="P145" s="132"/>
    </row>
    <row r="146" spans="1:17" ht="81" customHeight="1" x14ac:dyDescent="0.3">
      <c r="A146" s="98"/>
      <c r="B146" s="184" t="s">
        <v>63</v>
      </c>
      <c r="C146" s="185"/>
      <c r="D146" s="185"/>
      <c r="E146" s="185"/>
      <c r="F146" s="185"/>
      <c r="G146" s="185"/>
      <c r="H146" s="185"/>
      <c r="I146" s="185"/>
      <c r="J146" s="185"/>
      <c r="K146" s="185"/>
      <c r="L146" s="185"/>
      <c r="M146" s="185"/>
      <c r="N146" s="186"/>
      <c r="O146" s="134"/>
      <c r="P146" s="135"/>
      <c r="Q146" s="134"/>
    </row>
    <row r="147" spans="1:17" ht="20.25" customHeight="1" x14ac:dyDescent="0.3">
      <c r="A147" s="98"/>
      <c r="B147" s="187" t="s">
        <v>64</v>
      </c>
      <c r="C147" s="188"/>
      <c r="D147" s="188"/>
      <c r="E147" s="188"/>
      <c r="F147" s="188"/>
      <c r="G147" s="188"/>
      <c r="H147" s="188"/>
      <c r="I147" s="188"/>
      <c r="J147" s="188"/>
      <c r="K147" s="188"/>
      <c r="L147" s="188"/>
      <c r="M147" s="188"/>
      <c r="N147" s="189"/>
      <c r="O147" s="134"/>
      <c r="P147" s="136"/>
      <c r="Q147" s="134"/>
    </row>
    <row r="148" spans="1:17" ht="20.25" customHeight="1" x14ac:dyDescent="0.3">
      <c r="B148" s="187" t="s">
        <v>54</v>
      </c>
      <c r="C148" s="188"/>
      <c r="D148" s="188"/>
      <c r="E148" s="188"/>
      <c r="F148" s="188"/>
      <c r="G148" s="188"/>
      <c r="H148" s="188"/>
      <c r="I148" s="188"/>
      <c r="J148" s="188"/>
      <c r="K148" s="188"/>
      <c r="L148" s="188"/>
      <c r="M148" s="188"/>
      <c r="N148" s="189"/>
      <c r="O148" s="134"/>
      <c r="P148" s="136"/>
      <c r="Q148" s="134"/>
    </row>
    <row r="149" spans="1:17" ht="20.25" customHeight="1" x14ac:dyDescent="0.3">
      <c r="B149" s="187" t="s">
        <v>55</v>
      </c>
      <c r="C149" s="188"/>
      <c r="D149" s="188"/>
      <c r="E149" s="188"/>
      <c r="F149" s="188"/>
      <c r="G149" s="188"/>
      <c r="H149" s="188"/>
      <c r="I149" s="188"/>
      <c r="J149" s="188"/>
      <c r="K149" s="188"/>
      <c r="L149" s="188"/>
      <c r="M149" s="188"/>
      <c r="N149" s="189"/>
      <c r="O149" s="134"/>
      <c r="P149" s="136"/>
      <c r="Q149" s="134"/>
    </row>
    <row r="150" spans="1:17" ht="23.25" customHeight="1" x14ac:dyDescent="0.3">
      <c r="B150" s="172"/>
      <c r="C150" s="172"/>
      <c r="D150" s="172"/>
      <c r="E150" s="172"/>
      <c r="F150" s="172"/>
      <c r="G150" s="172"/>
      <c r="H150" s="172"/>
      <c r="I150" s="172"/>
      <c r="J150" s="172"/>
      <c r="K150" s="172"/>
      <c r="L150" s="173"/>
      <c r="M150" s="174"/>
      <c r="N150" s="174"/>
      <c r="O150" s="134"/>
      <c r="P150" s="10"/>
      <c r="Q150" s="134"/>
    </row>
    <row r="151" spans="1:17" ht="23.4" x14ac:dyDescent="0.3">
      <c r="B151" s="190" t="s">
        <v>62</v>
      </c>
      <c r="C151" s="191"/>
      <c r="D151" s="191"/>
      <c r="E151" s="191"/>
      <c r="F151" s="191"/>
      <c r="G151" s="191"/>
      <c r="H151" s="191"/>
      <c r="I151" s="191"/>
      <c r="J151" s="191"/>
      <c r="K151" s="191"/>
      <c r="L151" s="191"/>
      <c r="M151" s="191"/>
      <c r="N151" s="192"/>
      <c r="P151" s="137"/>
    </row>
    <row r="152" spans="1:17" ht="103.05" customHeight="1" x14ac:dyDescent="0.3">
      <c r="A152" s="98"/>
      <c r="B152" s="201" t="s">
        <v>56</v>
      </c>
      <c r="C152" s="202"/>
      <c r="D152" s="202"/>
      <c r="E152" s="202"/>
      <c r="F152" s="202"/>
      <c r="G152" s="202"/>
      <c r="H152" s="202"/>
      <c r="I152" s="202"/>
      <c r="J152" s="203"/>
      <c r="K152" s="258" t="s">
        <v>57</v>
      </c>
      <c r="L152" s="259"/>
      <c r="M152" s="98"/>
      <c r="N152" s="176" t="s">
        <v>100</v>
      </c>
      <c r="P152" s="138"/>
    </row>
    <row r="153" spans="1:17" ht="20.25" customHeight="1" x14ac:dyDescent="0.3">
      <c r="A153" s="98"/>
      <c r="B153" s="196" t="s">
        <v>106</v>
      </c>
      <c r="C153" s="197"/>
      <c r="D153" s="197"/>
      <c r="E153" s="197"/>
      <c r="F153" s="197"/>
      <c r="G153" s="197"/>
      <c r="H153" s="197"/>
      <c r="I153" s="197"/>
      <c r="J153" s="198"/>
      <c r="K153" s="199">
        <v>0</v>
      </c>
      <c r="L153" s="200"/>
      <c r="M153" s="98"/>
      <c r="N153" s="8">
        <v>0</v>
      </c>
      <c r="P153" s="98"/>
    </row>
    <row r="154" spans="1:17" ht="20.399999999999999" x14ac:dyDescent="0.3">
      <c r="A154" s="98"/>
      <c r="B154" s="196"/>
      <c r="C154" s="197"/>
      <c r="D154" s="197"/>
      <c r="E154" s="197"/>
      <c r="F154" s="197"/>
      <c r="G154" s="197"/>
      <c r="H154" s="197"/>
      <c r="I154" s="197"/>
      <c r="J154" s="198"/>
      <c r="K154" s="199">
        <v>0</v>
      </c>
      <c r="L154" s="200"/>
      <c r="M154" s="98"/>
      <c r="N154" s="8">
        <v>0</v>
      </c>
      <c r="P154" s="98"/>
    </row>
    <row r="155" spans="1:17" ht="20.399999999999999" x14ac:dyDescent="0.3">
      <c r="B155" s="196"/>
      <c r="C155" s="197"/>
      <c r="D155" s="197"/>
      <c r="E155" s="197"/>
      <c r="F155" s="197"/>
      <c r="G155" s="197"/>
      <c r="H155" s="197"/>
      <c r="I155" s="197"/>
      <c r="J155" s="198"/>
      <c r="K155" s="199">
        <v>0</v>
      </c>
      <c r="L155" s="200"/>
      <c r="N155" s="8">
        <v>0</v>
      </c>
    </row>
    <row r="156" spans="1:17" ht="20.399999999999999" x14ac:dyDescent="0.3">
      <c r="B156" s="196"/>
      <c r="C156" s="197"/>
      <c r="D156" s="197"/>
      <c r="E156" s="197"/>
      <c r="F156" s="197"/>
      <c r="G156" s="197"/>
      <c r="H156" s="197"/>
      <c r="I156" s="197"/>
      <c r="J156" s="198"/>
      <c r="K156" s="199">
        <v>0</v>
      </c>
      <c r="L156" s="200"/>
      <c r="N156" s="8">
        <v>0</v>
      </c>
    </row>
    <row r="157" spans="1:17" ht="20.399999999999999" x14ac:dyDescent="0.3">
      <c r="B157" s="196"/>
      <c r="C157" s="197"/>
      <c r="D157" s="197"/>
      <c r="E157" s="197"/>
      <c r="F157" s="197"/>
      <c r="G157" s="197"/>
      <c r="H157" s="197"/>
      <c r="I157" s="197"/>
      <c r="J157" s="198"/>
      <c r="K157" s="199">
        <v>0</v>
      </c>
      <c r="L157" s="200"/>
      <c r="N157" s="8">
        <v>0</v>
      </c>
    </row>
    <row r="158" spans="1:17" ht="20.399999999999999" x14ac:dyDescent="0.3">
      <c r="B158" s="196"/>
      <c r="C158" s="197"/>
      <c r="D158" s="197"/>
      <c r="E158" s="197"/>
      <c r="F158" s="197"/>
      <c r="G158" s="197"/>
      <c r="H158" s="197"/>
      <c r="I158" s="197"/>
      <c r="J158" s="198"/>
      <c r="K158" s="199">
        <v>0</v>
      </c>
      <c r="L158" s="200"/>
      <c r="N158" s="8">
        <v>0</v>
      </c>
    </row>
    <row r="159" spans="1:17" ht="20.399999999999999" x14ac:dyDescent="0.3">
      <c r="B159" s="196"/>
      <c r="C159" s="197"/>
      <c r="D159" s="197"/>
      <c r="E159" s="197"/>
      <c r="F159" s="197"/>
      <c r="G159" s="197"/>
      <c r="H159" s="197"/>
      <c r="I159" s="197"/>
      <c r="J159" s="198"/>
      <c r="K159" s="199">
        <v>0</v>
      </c>
      <c r="L159" s="200"/>
      <c r="N159" s="8">
        <v>0</v>
      </c>
    </row>
    <row r="160" spans="1:17" ht="20.399999999999999" x14ac:dyDescent="0.3">
      <c r="B160" s="196"/>
      <c r="C160" s="197"/>
      <c r="D160" s="197"/>
      <c r="E160" s="197"/>
      <c r="F160" s="197"/>
      <c r="G160" s="197"/>
      <c r="H160" s="197"/>
      <c r="I160" s="197"/>
      <c r="J160" s="198"/>
      <c r="K160" s="199">
        <v>0</v>
      </c>
      <c r="L160" s="200"/>
      <c r="N160" s="8">
        <v>0</v>
      </c>
    </row>
    <row r="161" spans="2:16" ht="20.399999999999999" x14ac:dyDescent="0.3">
      <c r="B161" s="196"/>
      <c r="C161" s="197"/>
      <c r="D161" s="197"/>
      <c r="E161" s="197"/>
      <c r="F161" s="197"/>
      <c r="G161" s="197"/>
      <c r="H161" s="197"/>
      <c r="I161" s="197"/>
      <c r="J161" s="198"/>
      <c r="K161" s="199">
        <v>0</v>
      </c>
      <c r="L161" s="200"/>
      <c r="N161" s="8">
        <v>0</v>
      </c>
    </row>
    <row r="162" spans="2:16" ht="20.399999999999999" x14ac:dyDescent="0.3">
      <c r="B162" s="196"/>
      <c r="C162" s="197"/>
      <c r="D162" s="197"/>
      <c r="E162" s="197"/>
      <c r="F162" s="197"/>
      <c r="G162" s="197"/>
      <c r="H162" s="197"/>
      <c r="I162" s="197"/>
      <c r="J162" s="198"/>
      <c r="K162" s="199">
        <v>0</v>
      </c>
      <c r="L162" s="200"/>
      <c r="N162" s="8">
        <v>0</v>
      </c>
    </row>
    <row r="163" spans="2:16" ht="20.399999999999999" x14ac:dyDescent="0.3">
      <c r="B163" s="196"/>
      <c r="C163" s="197"/>
      <c r="D163" s="197"/>
      <c r="E163" s="197"/>
      <c r="F163" s="197"/>
      <c r="G163" s="197"/>
      <c r="H163" s="197"/>
      <c r="I163" s="197"/>
      <c r="J163" s="198"/>
      <c r="K163" s="199">
        <v>0</v>
      </c>
      <c r="L163" s="200"/>
      <c r="N163" s="8">
        <v>0</v>
      </c>
    </row>
    <row r="164" spans="2:16" ht="20.399999999999999" x14ac:dyDescent="0.3">
      <c r="B164" s="196"/>
      <c r="C164" s="197"/>
      <c r="D164" s="197"/>
      <c r="E164" s="197"/>
      <c r="F164" s="197"/>
      <c r="G164" s="197"/>
      <c r="H164" s="197"/>
      <c r="I164" s="197"/>
      <c r="J164" s="198"/>
      <c r="K164" s="199">
        <v>0</v>
      </c>
      <c r="L164" s="200"/>
      <c r="N164" s="8">
        <v>0</v>
      </c>
    </row>
    <row r="165" spans="2:16" ht="20.399999999999999" x14ac:dyDescent="0.3">
      <c r="B165" s="196"/>
      <c r="C165" s="197"/>
      <c r="D165" s="197"/>
      <c r="E165" s="197"/>
      <c r="F165" s="197"/>
      <c r="G165" s="197"/>
      <c r="H165" s="197"/>
      <c r="I165" s="197"/>
      <c r="J165" s="198"/>
      <c r="K165" s="199">
        <v>0</v>
      </c>
      <c r="L165" s="200"/>
      <c r="N165" s="8">
        <v>0</v>
      </c>
    </row>
    <row r="166" spans="2:16" ht="20.399999999999999" x14ac:dyDescent="0.3">
      <c r="B166" s="196"/>
      <c r="C166" s="197"/>
      <c r="D166" s="197"/>
      <c r="E166" s="197"/>
      <c r="F166" s="197"/>
      <c r="G166" s="197"/>
      <c r="H166" s="197"/>
      <c r="I166" s="197"/>
      <c r="J166" s="198"/>
      <c r="K166" s="199">
        <v>0</v>
      </c>
      <c r="L166" s="200"/>
      <c r="N166" s="8">
        <v>0</v>
      </c>
    </row>
    <row r="167" spans="2:16" ht="20.399999999999999" x14ac:dyDescent="0.3">
      <c r="B167" s="196"/>
      <c r="C167" s="197"/>
      <c r="D167" s="197"/>
      <c r="E167" s="197"/>
      <c r="F167" s="197"/>
      <c r="G167" s="197"/>
      <c r="H167" s="197"/>
      <c r="I167" s="197"/>
      <c r="J167" s="198"/>
      <c r="K167" s="199">
        <v>0</v>
      </c>
      <c r="L167" s="200"/>
      <c r="N167" s="8">
        <v>0</v>
      </c>
    </row>
    <row r="168" spans="2:16" ht="20.25" customHeight="1" x14ac:dyDescent="0.3">
      <c r="B168" s="201" t="s">
        <v>58</v>
      </c>
      <c r="C168" s="202"/>
      <c r="D168" s="202"/>
      <c r="E168" s="202"/>
      <c r="F168" s="202"/>
      <c r="G168" s="202"/>
      <c r="H168" s="202"/>
      <c r="I168" s="202"/>
      <c r="J168" s="203"/>
      <c r="K168" s="204">
        <f>SUM(K153:K167)</f>
        <v>0</v>
      </c>
      <c r="L168" s="205"/>
      <c r="N168" s="175">
        <f>SUM(N153:N167)</f>
        <v>0</v>
      </c>
    </row>
    <row r="170" spans="2:16" ht="118.5" customHeight="1" x14ac:dyDescent="0.3">
      <c r="B170" s="193" t="s">
        <v>59</v>
      </c>
      <c r="C170" s="194"/>
      <c r="D170" s="194"/>
      <c r="E170" s="194"/>
      <c r="F170" s="194"/>
      <c r="G170" s="194"/>
      <c r="H170" s="194"/>
      <c r="I170" s="194"/>
      <c r="J170" s="194"/>
      <c r="K170" s="194"/>
      <c r="L170" s="194"/>
      <c r="M170" s="194"/>
      <c r="N170" s="195"/>
      <c r="P170" s="139"/>
    </row>
  </sheetData>
  <sheetProtection selectLockedCells="1"/>
  <mergeCells count="184">
    <mergeCell ref="B15:F15"/>
    <mergeCell ref="G15:L15"/>
    <mergeCell ref="B17:L17"/>
    <mergeCell ref="B18:I18"/>
    <mergeCell ref="B12:F12"/>
    <mergeCell ref="G12:J12"/>
    <mergeCell ref="B21:H21"/>
    <mergeCell ref="B22:H22"/>
    <mergeCell ref="B23:H23"/>
    <mergeCell ref="B28:I28"/>
    <mergeCell ref="B29:I29"/>
    <mergeCell ref="B30:I30"/>
    <mergeCell ref="B31:I31"/>
    <mergeCell ref="B32:I32"/>
    <mergeCell ref="B33:I33"/>
    <mergeCell ref="B34:I34"/>
    <mergeCell ref="B35:I35"/>
    <mergeCell ref="B36:I36"/>
    <mergeCell ref="B63:I63"/>
    <mergeCell ref="B64:I64"/>
    <mergeCell ref="B65:I65"/>
    <mergeCell ref="B66:I66"/>
    <mergeCell ref="B61:I61"/>
    <mergeCell ref="B62:I62"/>
    <mergeCell ref="B51:I51"/>
    <mergeCell ref="B52:I52"/>
    <mergeCell ref="C53:I53"/>
    <mergeCell ref="B54:I54"/>
    <mergeCell ref="B76:I76"/>
    <mergeCell ref="B77:I77"/>
    <mergeCell ref="B78:I78"/>
    <mergeCell ref="B84:I84"/>
    <mergeCell ref="B79:I79"/>
    <mergeCell ref="B80:I80"/>
    <mergeCell ref="B81:I81"/>
    <mergeCell ref="B82:I82"/>
    <mergeCell ref="B83:I83"/>
    <mergeCell ref="G114:J114"/>
    <mergeCell ref="K114:L114"/>
    <mergeCell ref="B115:J115"/>
    <mergeCell ref="K115:L115"/>
    <mergeCell ref="B112:L112"/>
    <mergeCell ref="C99:I99"/>
    <mergeCell ref="C100:I100"/>
    <mergeCell ref="C101:I101"/>
    <mergeCell ref="C102:I102"/>
    <mergeCell ref="C104:I104"/>
    <mergeCell ref="C105:I105"/>
    <mergeCell ref="C106:I106"/>
    <mergeCell ref="B108:L108"/>
    <mergeCell ref="G110:J110"/>
    <mergeCell ref="F128:H128"/>
    <mergeCell ref="I128:J128"/>
    <mergeCell ref="K128:L128"/>
    <mergeCell ref="K129:L129"/>
    <mergeCell ref="B126:L126"/>
    <mergeCell ref="C120:H120"/>
    <mergeCell ref="I120:J120"/>
    <mergeCell ref="K120:L120"/>
    <mergeCell ref="C121:H121"/>
    <mergeCell ref="I121:J121"/>
    <mergeCell ref="K121:L121"/>
    <mergeCell ref="C122:H122"/>
    <mergeCell ref="I122:J122"/>
    <mergeCell ref="K122:L122"/>
    <mergeCell ref="B123:J123"/>
    <mergeCell ref="K123:L123"/>
    <mergeCell ref="E1:K2"/>
    <mergeCell ref="B8:C8"/>
    <mergeCell ref="B10:F10"/>
    <mergeCell ref="G10:J10"/>
    <mergeCell ref="B164:J164"/>
    <mergeCell ref="K164:L164"/>
    <mergeCell ref="B165:J165"/>
    <mergeCell ref="K165:L165"/>
    <mergeCell ref="B163:J163"/>
    <mergeCell ref="K163:L163"/>
    <mergeCell ref="B158:J158"/>
    <mergeCell ref="K158:L158"/>
    <mergeCell ref="B159:J159"/>
    <mergeCell ref="K159:L159"/>
    <mergeCell ref="B157:J157"/>
    <mergeCell ref="K157:L157"/>
    <mergeCell ref="B152:J152"/>
    <mergeCell ref="K152:L152"/>
    <mergeCell ref="B153:J153"/>
    <mergeCell ref="K153:L153"/>
    <mergeCell ref="K138:L138"/>
    <mergeCell ref="K139:L139"/>
    <mergeCell ref="K140:L140"/>
    <mergeCell ref="K136:L136"/>
    <mergeCell ref="B25:I25"/>
    <mergeCell ref="B26:I26"/>
    <mergeCell ref="B24:H24"/>
    <mergeCell ref="B55:I55"/>
    <mergeCell ref="B56:I56"/>
    <mergeCell ref="B57:I57"/>
    <mergeCell ref="B58:I58"/>
    <mergeCell ref="B59:I59"/>
    <mergeCell ref="B60:I60"/>
    <mergeCell ref="B43:G43"/>
    <mergeCell ref="B44:I44"/>
    <mergeCell ref="B45:I45"/>
    <mergeCell ref="B46:I46"/>
    <mergeCell ref="B47:I47"/>
    <mergeCell ref="C48:I48"/>
    <mergeCell ref="B49:I49"/>
    <mergeCell ref="B50:I50"/>
    <mergeCell ref="B39:I39"/>
    <mergeCell ref="B40:I40"/>
    <mergeCell ref="B41:I41"/>
    <mergeCell ref="B42:I42"/>
    <mergeCell ref="B37:I37"/>
    <mergeCell ref="B38:I38"/>
    <mergeCell ref="B27:I27"/>
    <mergeCell ref="B67:I67"/>
    <mergeCell ref="B68:I68"/>
    <mergeCell ref="B69:I69"/>
    <mergeCell ref="B71:I71"/>
    <mergeCell ref="B72:I72"/>
    <mergeCell ref="B73:I73"/>
    <mergeCell ref="B74:I74"/>
    <mergeCell ref="B70:I70"/>
    <mergeCell ref="C103:I103"/>
    <mergeCell ref="C91:I91"/>
    <mergeCell ref="C92:I92"/>
    <mergeCell ref="C93:I93"/>
    <mergeCell ref="C94:I94"/>
    <mergeCell ref="C95:I95"/>
    <mergeCell ref="C96:I96"/>
    <mergeCell ref="C97:I97"/>
    <mergeCell ref="C98:I98"/>
    <mergeCell ref="C87:I87"/>
    <mergeCell ref="C88:I88"/>
    <mergeCell ref="C89:I89"/>
    <mergeCell ref="C90:I90"/>
    <mergeCell ref="B85:I85"/>
    <mergeCell ref="C86:I86"/>
    <mergeCell ref="B75:I75"/>
    <mergeCell ref="B116:J116"/>
    <mergeCell ref="K116:L116"/>
    <mergeCell ref="B117:J117"/>
    <mergeCell ref="K117:L117"/>
    <mergeCell ref="B118:J118"/>
    <mergeCell ref="K118:L118"/>
    <mergeCell ref="B119:H119"/>
    <mergeCell ref="I119:J119"/>
    <mergeCell ref="K119:L119"/>
    <mergeCell ref="K156:L156"/>
    <mergeCell ref="B141:J141"/>
    <mergeCell ref="K141:L141"/>
    <mergeCell ref="C143:J143"/>
    <mergeCell ref="K143:L143"/>
    <mergeCell ref="K130:L130"/>
    <mergeCell ref="K131:L131"/>
    <mergeCell ref="K132:L132"/>
    <mergeCell ref="K133:L133"/>
    <mergeCell ref="K134:L134"/>
    <mergeCell ref="K135:L135"/>
    <mergeCell ref="K137:L137"/>
    <mergeCell ref="D8:N8"/>
    <mergeCell ref="B146:N146"/>
    <mergeCell ref="B147:N147"/>
    <mergeCell ref="B148:N148"/>
    <mergeCell ref="B149:N149"/>
    <mergeCell ref="B151:N151"/>
    <mergeCell ref="B170:N170"/>
    <mergeCell ref="B166:J166"/>
    <mergeCell ref="K166:L166"/>
    <mergeCell ref="B167:J167"/>
    <mergeCell ref="K167:L167"/>
    <mergeCell ref="B168:J168"/>
    <mergeCell ref="K168:L168"/>
    <mergeCell ref="B160:J160"/>
    <mergeCell ref="K160:L160"/>
    <mergeCell ref="B161:J161"/>
    <mergeCell ref="K161:L161"/>
    <mergeCell ref="B162:J162"/>
    <mergeCell ref="K162:L162"/>
    <mergeCell ref="B154:J154"/>
    <mergeCell ref="K154:L154"/>
    <mergeCell ref="B155:J155"/>
    <mergeCell ref="K155:L155"/>
    <mergeCell ref="B156:J156"/>
  </mergeCells>
  <conditionalFormatting sqref="G114">
    <cfRule type="cellIs" dxfId="6" priority="3" operator="equal">
      <formula>"Grant request must be between £250 and £5,000"</formula>
    </cfRule>
  </conditionalFormatting>
  <conditionalFormatting sqref="I21:I24">
    <cfRule type="expression" dxfId="5" priority="6">
      <formula>$L$50&gt;0</formula>
    </cfRule>
  </conditionalFormatting>
  <conditionalFormatting sqref="K143:K144 N143:N144 N153:N154">
    <cfRule type="cellIs" dxfId="4" priority="1" operator="notEqual">
      <formula>0</formula>
    </cfRule>
  </conditionalFormatting>
  <conditionalFormatting sqref="L7 L9:L14 L110:L111 L125">
    <cfRule type="cellIs" dxfId="3" priority="5" operator="equal">
      <formula>1</formula>
    </cfRule>
  </conditionalFormatting>
  <conditionalFormatting sqref="L109:L111 L19:L107 L169 L171:L1048576">
    <cfRule type="cellIs" dxfId="2" priority="7" operator="equal">
      <formula>1</formula>
    </cfRule>
  </conditionalFormatting>
  <conditionalFormatting sqref="L113">
    <cfRule type="cellIs" dxfId="1" priority="4" operator="equal">
      <formula>1</formula>
    </cfRule>
  </conditionalFormatting>
  <conditionalFormatting sqref="L127">
    <cfRule type="cellIs" dxfId="0" priority="2" operator="equal">
      <formula>1</formula>
    </cfRule>
  </conditionalFormatting>
  <dataValidations count="8">
    <dataValidation type="custom" allowBlank="1" showInputMessage="1" showErrorMessage="1" sqref="G114" xr:uid="{63291AE9-7428-4E34-ABB0-F2F823ECA9D7}">
      <formula1>IF(F13=J114,1,0)</formula1>
    </dataValidation>
    <dataValidation allowBlank="1" showInputMessage="1" sqref="B43 H43:I43" xr:uid="{5ACA3D20-9663-4B5B-A802-670A005FC901}"/>
    <dataValidation type="whole" allowBlank="1" showInputMessage="1" showErrorMessage="1" errorTitle="TBC" error="TBC" promptTitle="TBC" prompt="TBC" sqref="M3 M5 M9:M15 M152:M155 M17:M144 M7 M157:M169 M171:M65468" xr:uid="{65ADB5DF-3B9A-4BEF-961A-EB42C23CCA3A}">
      <formula1>250</formula1>
      <formula2>5000</formula2>
    </dataValidation>
    <dataValidation type="whole" allowBlank="1" showInputMessage="1" showErrorMessage="1" errorTitle="Exceeds limit" error="Your application exceeds the £5,000 limit of this grant scheme." promptTitle="Maximum grant is £5,000" prompt="Your application cannot exceed the £5,000 limit of this grant scheme." sqref="G125:I125 G13:I14" xr:uid="{502C20EE-35D4-481B-B0E4-4EA6D590E0D5}">
      <formula1>0</formula1>
      <formula2>5000</formula2>
    </dataValidation>
    <dataValidation type="list" allowBlank="1" showInputMessage="1" showErrorMessage="1" sqref="I120:J122" xr:uid="{9D8F4E39-771E-49AB-9360-9565ACCE31A5}">
      <formula1>$P$17:$P$17</formula1>
    </dataValidation>
    <dataValidation type="list" allowBlank="1" showInputMessage="1" showErrorMessage="1" sqref="K21:K24 K27:K30 K33:K36 K39:K41 K44 K47 K50:K52 K55:K58 K61:K65 K68:K69 K72:K73 K76:K77 K80:K83 K87:K107" xr:uid="{1F2D7279-A787-483C-9A74-0EF02DDE1D67}">
      <formula1>$P$28:$P$36</formula1>
    </dataValidation>
    <dataValidation type="list" allowBlank="1" showInputMessage="1" showErrorMessage="1" sqref="I21:I24 H20" xr:uid="{8ADEEBD8-EB36-44FD-9258-33CAB73644F3}">
      <formula1>$P$20:$P$25</formula1>
    </dataValidation>
    <dataValidation type="list" allowBlank="1" showInputMessage="1" showErrorMessage="1" prompt="Please select Expenditure heading" sqref="B87:B107" xr:uid="{A8AB84C4-CF92-4CD0-AA79-4F8CA32C8C9A}">
      <formula1>$P$85:$P$98</formula1>
    </dataValidation>
  </dataValidations>
  <hyperlinks>
    <hyperlink ref="H43" r:id="rId1" xr:uid="{FFD566C8-A602-4622-8D62-42D04B515F6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Croft</dc:creator>
  <cp:lastModifiedBy>Siwan Dafydd</cp:lastModifiedBy>
  <dcterms:created xsi:type="dcterms:W3CDTF">2024-08-15T09:40:49Z</dcterms:created>
  <dcterms:modified xsi:type="dcterms:W3CDTF">2024-08-19T09:32:40Z</dcterms:modified>
</cp:coreProperties>
</file>